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B:\Formal Trade in Goods Statistics Reports\2_Quarterly report\33_Trade report 2023Q1\Re Report\"/>
    </mc:Choice>
  </mc:AlternateContent>
  <xr:revisionPtr revIDLastSave="0" documentId="13_ncr:1_{31962403-F3D2-43FC-BA27-7329B8E12A8A}" xr6:coauthVersionLast="47" xr6:coauthVersionMax="47" xr10:uidLastSave="{00000000-0000-0000-0000-000000000000}"/>
  <bookViews>
    <workbookView xWindow="-90" yWindow="-90" windowWidth="19380" windowHeight="10380" tabRatio="1000" xr2:uid="{00000000-000D-0000-FFFF-FFFF00000000}"/>
  </bookViews>
  <sheets>
    <sheet name="Graph Overall" sheetId="37" r:id="rId1"/>
    <sheet name="Graph EAC" sheetId="38" r:id="rId2"/>
    <sheet name="EAC" sheetId="39" r:id="rId3"/>
    <sheet name="Total trade with the World" sheetId="40" r:id="rId4"/>
    <sheet name="Regional blocks" sheetId="41" r:id="rId5"/>
    <sheet name="Trade by continents" sheetId="42" r:id="rId6"/>
    <sheet name="Sheet11" sheetId="13" state="hidden" r:id="rId7"/>
    <sheet name="ExportCountry" sheetId="22" r:id="rId8"/>
    <sheet name="ImportCountry" sheetId="28" r:id="rId9"/>
    <sheet name="ReexportsCountry" sheetId="23" r:id="rId10"/>
    <sheet name="ExportsCommodity" sheetId="30" r:id="rId11"/>
    <sheet name="ImportsCommodity" sheetId="24" r:id="rId12"/>
    <sheet name="ReexportsCommodity" sheetId="32" r:id="rId13"/>
  </sheets>
  <definedNames>
    <definedName name="_xlnm._FilterDatabase" localSheetId="1" hidden="1">'Graph EAC'!$B$4:$B$10</definedName>
    <definedName name="_xlnm._FilterDatabase" localSheetId="0" hidden="1">'Graph Overall'!$B$4:$B$10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5" i="13" l="1"/>
  <c r="E4" i="13"/>
  <c r="E3" i="13"/>
  <c r="E2" i="13"/>
  <c r="E6" i="13" l="1"/>
  <c r="F8" i="13" s="1"/>
</calcChain>
</file>

<file path=xl/sharedStrings.xml><?xml version="1.0" encoding="utf-8"?>
<sst xmlns="http://schemas.openxmlformats.org/spreadsheetml/2006/main" count="514" uniqueCount="143">
  <si>
    <t>Flow</t>
  </si>
  <si>
    <t>Flow \ Period</t>
  </si>
  <si>
    <t>Exports</t>
  </si>
  <si>
    <t>Imports</t>
  </si>
  <si>
    <t>Re-Exports</t>
  </si>
  <si>
    <t>Partner</t>
  </si>
  <si>
    <t>DESCRIPTION</t>
  </si>
  <si>
    <t>QUANTITY</t>
  </si>
  <si>
    <t>NUMBER OF DAYS</t>
  </si>
  <si>
    <t>UNIT VALUE/day</t>
  </si>
  <si>
    <t xml:space="preserve"> TOTAL VALUE </t>
  </si>
  <si>
    <t>EXPLANATION</t>
  </si>
  <si>
    <t xml:space="preserve">Salaries for Regionals </t>
  </si>
  <si>
    <t xml:space="preserve"> 1 day August, 27 for September, 27 for October, 25 for November and 24 days for December 2015. </t>
  </si>
  <si>
    <t>Salaries for Team Leaders</t>
  </si>
  <si>
    <t xml:space="preserve"> 1 day August, 27 for September, 27 for October, 25 for November and 24 days for December 2015.</t>
  </si>
  <si>
    <t>Salaries for enumerators</t>
  </si>
  <si>
    <t xml:space="preserve">1 day August, 27 for September, 27 for October, 25 for November and 24 days for December 2015. </t>
  </si>
  <si>
    <t>Salaries of editors</t>
  </si>
  <si>
    <t>TOTAL</t>
  </si>
  <si>
    <t>Total Trade</t>
  </si>
  <si>
    <t>Trade Balance</t>
  </si>
  <si>
    <t>Partner \ Period</t>
  </si>
  <si>
    <t>Congo, The Democratic Republic Of</t>
  </si>
  <si>
    <t>United Arab Emirates</t>
  </si>
  <si>
    <t>Kenya</t>
  </si>
  <si>
    <t>United Kingdom</t>
  </si>
  <si>
    <t>Burundi</t>
  </si>
  <si>
    <t>Ethiopia</t>
  </si>
  <si>
    <t>China</t>
  </si>
  <si>
    <t>Turkey</t>
  </si>
  <si>
    <t>Uganda</t>
  </si>
  <si>
    <t>Belgium</t>
  </si>
  <si>
    <t>Switzerland</t>
  </si>
  <si>
    <t>South Africa</t>
  </si>
  <si>
    <t>Tanzania, United Republic Of</t>
  </si>
  <si>
    <t>Germany</t>
  </si>
  <si>
    <t>Hong Kong</t>
  </si>
  <si>
    <t>India</t>
  </si>
  <si>
    <t>Singapore</t>
  </si>
  <si>
    <t>United States</t>
  </si>
  <si>
    <t>PARTNER COUNTRY ANALYSIS</t>
  </si>
  <si>
    <t>Year and Period</t>
  </si>
  <si>
    <t>Total Estimates</t>
  </si>
  <si>
    <t>COMMODITY ANALYSIS</t>
  </si>
  <si>
    <t>COMMODITY DESCRIPTION/ TOTAL ESTIMATES</t>
  </si>
  <si>
    <t>EAC</t>
  </si>
  <si>
    <t>Tanzania</t>
  </si>
  <si>
    <t>Trade in Goods of Rwanda with  EAC</t>
  </si>
  <si>
    <t>WORLD</t>
  </si>
  <si>
    <t>Trade in Goods of Rwanda with selected regional organizations (Value in US$ million)</t>
  </si>
  <si>
    <t>CEPGL</t>
  </si>
  <si>
    <t>Export</t>
  </si>
  <si>
    <t>Import</t>
  </si>
  <si>
    <t>Re-export</t>
  </si>
  <si>
    <t>COMESA</t>
  </si>
  <si>
    <t>COMMON WEALTH</t>
  </si>
  <si>
    <t>ECOWAS</t>
  </si>
  <si>
    <t>SADC</t>
  </si>
  <si>
    <t>EU</t>
  </si>
  <si>
    <t>AFRICA</t>
  </si>
  <si>
    <t>AMERICA</t>
  </si>
  <si>
    <t>ASIA</t>
  </si>
  <si>
    <t>EUROPE</t>
  </si>
  <si>
    <t>OCEANIA</t>
  </si>
  <si>
    <t>Rwanda's External Trade  (values in US$ million)</t>
  </si>
  <si>
    <t>Rwanda's External Trade  with EAC (values in US$ million)</t>
  </si>
  <si>
    <t>Rwanda's Formal External Trade in Goods (values in US$ million)</t>
  </si>
  <si>
    <t>Trade in Goods of Rwanda by Continents</t>
  </si>
  <si>
    <t>SITC SECTION</t>
  </si>
  <si>
    <t>0</t>
  </si>
  <si>
    <t>1</t>
  </si>
  <si>
    <t>2</t>
  </si>
  <si>
    <t>3</t>
  </si>
  <si>
    <t>4</t>
  </si>
  <si>
    <t>5</t>
  </si>
  <si>
    <t>6</t>
  </si>
  <si>
    <t>7</t>
  </si>
  <si>
    <t>8</t>
  </si>
  <si>
    <t>9</t>
  </si>
  <si>
    <t xml:space="preserve">Crude materials, inedible, except fuels </t>
  </si>
  <si>
    <t>Mineral fuels, lubricants and related materials</t>
  </si>
  <si>
    <t>Animals and vegetable oils, fats &amp; waxes</t>
  </si>
  <si>
    <t>Chemicals &amp; related products, n.e.s.</t>
  </si>
  <si>
    <t>Manufactured goods classified chiefly by material</t>
  </si>
  <si>
    <t>Machinery and transport equipment</t>
  </si>
  <si>
    <t>Miscellaneous manufactured articles</t>
  </si>
  <si>
    <t>Other commodities &amp; transactions, n.e.s</t>
  </si>
  <si>
    <t>Food and live animals</t>
  </si>
  <si>
    <t>Beverages and tobacco</t>
  </si>
  <si>
    <t>Saudi Arabia</t>
  </si>
  <si>
    <t>South Sudan</t>
  </si>
  <si>
    <t>Flow/Period</t>
  </si>
  <si>
    <t>SHARE IN %</t>
  </si>
  <si>
    <t>Indonesia</t>
  </si>
  <si>
    <t>Pakistan</t>
  </si>
  <si>
    <r>
      <rPr>
        <b/>
        <sz val="9"/>
        <color indexed="8"/>
        <rFont val="Arial"/>
        <family val="2"/>
      </rPr>
      <t xml:space="preserve">Source: </t>
    </r>
    <r>
      <rPr>
        <sz val="9"/>
        <color indexed="8"/>
        <rFont val="Arial"/>
        <family val="2"/>
      </rPr>
      <t>NISR</t>
    </r>
  </si>
  <si>
    <r>
      <rPr>
        <b/>
        <sz val="9"/>
        <color indexed="8"/>
        <rFont val="Arial Narrow"/>
        <family val="2"/>
      </rPr>
      <t xml:space="preserve">Source: </t>
    </r>
    <r>
      <rPr>
        <sz val="9"/>
        <color indexed="8"/>
        <rFont val="Arial Narrow"/>
        <family val="2"/>
      </rPr>
      <t>NISR</t>
    </r>
  </si>
  <si>
    <r>
      <rPr>
        <b/>
        <sz val="9"/>
        <color indexed="8"/>
        <rFont val="Arial Narrow"/>
        <family val="2"/>
      </rPr>
      <t>Source:</t>
    </r>
    <r>
      <rPr>
        <sz val="9"/>
        <color indexed="8"/>
        <rFont val="Arial Narrow"/>
        <family val="2"/>
      </rPr>
      <t xml:space="preserve"> NISR</t>
    </r>
  </si>
  <si>
    <t>Egypt</t>
  </si>
  <si>
    <t>VALUES IN US$ Million</t>
  </si>
  <si>
    <r>
      <rPr>
        <b/>
        <sz val="9"/>
        <rFont val="Arial Narrow"/>
        <family val="2"/>
      </rPr>
      <t xml:space="preserve">Source: </t>
    </r>
    <r>
      <rPr>
        <sz val="9"/>
        <rFont val="Arial Narrow"/>
        <family val="2"/>
      </rPr>
      <t>NISR</t>
    </r>
  </si>
  <si>
    <r>
      <rPr>
        <b/>
        <sz val="9"/>
        <color theme="1"/>
        <rFont val="Arial Narrow"/>
        <family val="2"/>
      </rPr>
      <t xml:space="preserve">Source: </t>
    </r>
    <r>
      <rPr>
        <sz val="9"/>
        <color theme="1"/>
        <rFont val="Arial Narrow"/>
        <family val="2"/>
      </rPr>
      <t>NISR</t>
    </r>
  </si>
  <si>
    <t>2020Q1</t>
  </si>
  <si>
    <t>2020Q2</t>
  </si>
  <si>
    <t>Congo</t>
  </si>
  <si>
    <t>2020Q3</t>
  </si>
  <si>
    <t>2020Q4</t>
  </si>
  <si>
    <t>2021Q1</t>
  </si>
  <si>
    <t>2021Q2</t>
  </si>
  <si>
    <t>Zambia</t>
  </si>
  <si>
    <t>Japan</t>
  </si>
  <si>
    <t>2021Q3</t>
  </si>
  <si>
    <t>Malaysia</t>
  </si>
  <si>
    <t>2021Q4</t>
  </si>
  <si>
    <r>
      <rPr>
        <b/>
        <sz val="8"/>
        <rFont val="Arial Narrow"/>
        <family val="2"/>
      </rPr>
      <t>Source:</t>
    </r>
    <r>
      <rPr>
        <sz val="8"/>
        <rFont val="Arial Narrow"/>
        <family val="2"/>
      </rPr>
      <t xml:space="preserve"> NISR</t>
    </r>
  </si>
  <si>
    <t>2022Q1</t>
  </si>
  <si>
    <t>Greece</t>
  </si>
  <si>
    <t>2022Q2</t>
  </si>
  <si>
    <t>2022Q3</t>
  </si>
  <si>
    <t>Netherlands</t>
  </si>
  <si>
    <t>Korea, Republic Of</t>
  </si>
  <si>
    <t>*Major revisions  include Domestic exports destination of Tea and Coffee</t>
  </si>
  <si>
    <t>2022Q4</t>
  </si>
  <si>
    <t>Finland</t>
  </si>
  <si>
    <t>Somalia</t>
  </si>
  <si>
    <t>2023Q1</t>
  </si>
  <si>
    <t>Top 20 destinations of exports of Rwanda in  2023, Quarter 1 (Values in US$ million)</t>
  </si>
  <si>
    <t>Shares in % Q1</t>
  </si>
  <si>
    <t>% change Q1/Q4</t>
  </si>
  <si>
    <t>% change Q1/Q1</t>
  </si>
  <si>
    <t>Sweden</t>
  </si>
  <si>
    <t>Italy</t>
  </si>
  <si>
    <t>Kazakhstan</t>
  </si>
  <si>
    <t>Top 20 destinations of re-exports of Rwanda in the year 2023, Quarter 1 (Values in US$ Million)</t>
  </si>
  <si>
    <t>France</t>
  </si>
  <si>
    <t>Canada</t>
  </si>
  <si>
    <t>Top 20 countries of origin of the imports of Rwanda in 2023, Quarter 1 (Values in US$ million)</t>
  </si>
  <si>
    <t>Russian Federation</t>
  </si>
  <si>
    <t>Burkina Faso</t>
  </si>
  <si>
    <t>Products  exported by Rwanda in  2023, Quarter 1 (Values in US$ Million)</t>
  </si>
  <si>
    <t>Products  imported by Rwanda in  2023, Quarter 1 (Values in US$ Million)</t>
  </si>
  <si>
    <t>Products  re-exported by Rwanda in  2023, Quarter 1 (Values in US$ Million)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</si>
</sst>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64" formatCode="_(* #,##0.00_);_(* \(#,##0.00\);_(* &quot;-&quot;??_);_(@_)"/>
    <numFmt numFmtId="165" formatCode="_(* #,##0_);_(* \(#,##0\);_(* &quot;-&quot;??_);_(@_)"/>
    <numFmt numFmtId="166" formatCode="_(* #,##0.0_);_(* \(#,##0.0\);_(* &quot;-&quot;??_);_(@_)"/>
    <numFmt numFmtId="167" formatCode="0.0"/>
    <numFmt numFmtId="168" formatCode="_-* #,##0.00_-;\-* #,##0.00_-;_-* &quot;-&quot;_-;_-@_-"/>
  </numFmts>
  <fonts count="35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rgb="FF000000"/>
      <name val="Times New Roman"/>
      <family val="1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sz val="9"/>
      <color theme="1"/>
      <name val="Arial Narrow"/>
      <family val="2"/>
    </font>
    <font>
      <b/>
      <sz val="9"/>
      <color theme="1"/>
      <name val="Arial Narrow"/>
      <family val="2"/>
    </font>
    <font>
      <b/>
      <sz val="9"/>
      <color indexed="8"/>
      <name val="Arial Narrow"/>
      <family val="2"/>
    </font>
    <font>
      <sz val="9"/>
      <color indexed="8"/>
      <name val="Arial Narrow"/>
      <family val="2"/>
    </font>
    <font>
      <b/>
      <sz val="9"/>
      <color rgb="FF000000"/>
      <name val="Arial Narrow"/>
      <family val="2"/>
    </font>
    <font>
      <b/>
      <sz val="9"/>
      <name val="Arial Narrow"/>
      <family val="2"/>
    </font>
    <font>
      <sz val="9"/>
      <name val="Arial Narrow"/>
      <family val="2"/>
    </font>
    <font>
      <sz val="9"/>
      <color rgb="FF000000"/>
      <name val="Arial Narrow"/>
      <family val="2"/>
    </font>
    <font>
      <sz val="9"/>
      <color rgb="FFFF0000"/>
      <name val="Arial Narrow"/>
      <family val="2"/>
    </font>
    <font>
      <b/>
      <sz val="10"/>
      <color theme="1"/>
      <name val="Arial Narrow"/>
      <family val="2"/>
      <charset val="204"/>
    </font>
    <font>
      <sz val="9"/>
      <name val="Arial Narrow"/>
      <family val="2"/>
      <charset val="204"/>
    </font>
    <font>
      <b/>
      <sz val="11"/>
      <color theme="1"/>
      <name val="Arial Narrow"/>
      <family val="2"/>
      <charset val="204"/>
    </font>
    <font>
      <b/>
      <sz val="11"/>
      <color theme="1"/>
      <name val="Arial Narrow"/>
      <family val="2"/>
    </font>
    <font>
      <sz val="9"/>
      <name val="Arial"/>
      <family val="2"/>
    </font>
    <font>
      <b/>
      <sz val="11"/>
      <name val="Arial Narrow"/>
      <family val="2"/>
    </font>
    <font>
      <sz val="11"/>
      <color indexed="8"/>
      <name val="Calibri"/>
      <family val="2"/>
    </font>
    <font>
      <sz val="8"/>
      <color theme="1"/>
      <name val="Arial Narrow"/>
      <family val="2"/>
    </font>
    <font>
      <b/>
      <sz val="8"/>
      <name val="Arial Narrow"/>
      <family val="2"/>
    </font>
    <font>
      <sz val="8"/>
      <name val="Arial Narrow"/>
      <family val="2"/>
    </font>
    <font>
      <sz val="8"/>
      <color rgb="FFFF0000"/>
      <name val="Arial Narrow"/>
      <family val="2"/>
    </font>
    <font>
      <sz val="8"/>
      <color indexed="8"/>
      <name val="Arial Narrow"/>
      <family val="2"/>
    </font>
    <font>
      <sz val="8"/>
      <name val="Calibri"/>
      <family val="2"/>
      <scheme val="minor"/>
    </font>
    <font>
      <sz val="10"/>
      <color theme="1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31">
    <border>
      <left/>
      <right/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164" fontId="3" fillId="0" borderId="0" applyFont="0" applyFill="0" applyBorder="0" applyAlignment="0" applyProtection="0"/>
    <xf numFmtId="166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" fillId="0" borderId="0"/>
    <xf numFmtId="0" fontId="1" fillId="0" borderId="0"/>
    <xf numFmtId="41" fontId="3" fillId="0" borderId="0" applyFont="0" applyFill="0" applyBorder="0" applyAlignment="0" applyProtection="0"/>
  </cellStyleXfs>
  <cellXfs count="241">
    <xf numFmtId="0" fontId="0" fillId="0" borderId="0" xfId="0"/>
    <xf numFmtId="0" fontId="5" fillId="2" borderId="1" xfId="0" applyFont="1" applyFill="1" applyBorder="1"/>
    <xf numFmtId="0" fontId="5" fillId="2" borderId="2" xfId="0" applyFont="1" applyFill="1" applyBorder="1"/>
    <xf numFmtId="0" fontId="5" fillId="2" borderId="3" xfId="0" applyFont="1" applyFill="1" applyBorder="1"/>
    <xf numFmtId="0" fontId="6" fillId="0" borderId="4" xfId="0" applyFont="1" applyBorder="1" applyAlignment="1">
      <alignment wrapText="1"/>
    </xf>
    <xf numFmtId="0" fontId="6" fillId="0" borderId="5" xfId="0" applyFont="1" applyBorder="1" applyAlignment="1">
      <alignment horizontal="right"/>
    </xf>
    <xf numFmtId="0" fontId="6" fillId="0" borderId="6" xfId="0" applyFont="1" applyBorder="1" applyAlignment="1">
      <alignment horizontal="right"/>
    </xf>
    <xf numFmtId="3" fontId="0" fillId="0" borderId="0" xfId="0" applyNumberFormat="1"/>
    <xf numFmtId="3" fontId="6" fillId="0" borderId="6" xfId="0" applyNumberFormat="1" applyFont="1" applyBorder="1" applyAlignment="1">
      <alignment horizontal="right"/>
    </xf>
    <xf numFmtId="0" fontId="7" fillId="0" borderId="7" xfId="0" applyFont="1" applyBorder="1" applyAlignment="1">
      <alignment horizontal="justify" wrapText="1"/>
    </xf>
    <xf numFmtId="0" fontId="6" fillId="0" borderId="8" xfId="0" applyFont="1" applyBorder="1" applyAlignment="1">
      <alignment horizontal="right"/>
    </xf>
    <xf numFmtId="0" fontId="6" fillId="0" borderId="9" xfId="0" applyFont="1" applyBorder="1" applyAlignment="1">
      <alignment horizontal="right"/>
    </xf>
    <xf numFmtId="3" fontId="6" fillId="0" borderId="9" xfId="0" applyNumberFormat="1" applyFont="1" applyBorder="1" applyAlignment="1">
      <alignment horizontal="right"/>
    </xf>
    <xf numFmtId="0" fontId="7" fillId="0" borderId="7" xfId="0" applyFont="1" applyBorder="1" applyAlignment="1">
      <alignment vertical="top" wrapText="1"/>
    </xf>
    <xf numFmtId="0" fontId="5" fillId="2" borderId="10" xfId="0" applyFont="1" applyFill="1" applyBorder="1"/>
    <xf numFmtId="0" fontId="5" fillId="2" borderId="11" xfId="0" applyFont="1" applyFill="1" applyBorder="1"/>
    <xf numFmtId="0" fontId="5" fillId="2" borderId="12" xfId="0" applyFont="1" applyFill="1" applyBorder="1"/>
    <xf numFmtId="3" fontId="5" fillId="2" borderId="12" xfId="0" applyNumberFormat="1" applyFont="1" applyFill="1" applyBorder="1"/>
    <xf numFmtId="0" fontId="5" fillId="2" borderId="13" xfId="0" applyFont="1" applyFill="1" applyBorder="1"/>
    <xf numFmtId="3" fontId="4" fillId="0" borderId="0" xfId="0" applyNumberFormat="1" applyFont="1"/>
    <xf numFmtId="0" fontId="8" fillId="0" borderId="0" xfId="0" applyFont="1"/>
    <xf numFmtId="0" fontId="9" fillId="5" borderId="19" xfId="0" applyFont="1" applyFill="1" applyBorder="1"/>
    <xf numFmtId="0" fontId="9" fillId="5" borderId="19" xfId="0" applyFont="1" applyFill="1" applyBorder="1" applyAlignment="1">
      <alignment horizontal="center"/>
    </xf>
    <xf numFmtId="0" fontId="9" fillId="4" borderId="20" xfId="0" applyFont="1" applyFill="1" applyBorder="1"/>
    <xf numFmtId="2" fontId="8" fillId="0" borderId="0" xfId="0" applyNumberFormat="1" applyFont="1"/>
    <xf numFmtId="0" fontId="9" fillId="4" borderId="21" xfId="0" applyFont="1" applyFill="1" applyBorder="1"/>
    <xf numFmtId="10" fontId="8" fillId="0" borderId="0" xfId="3" applyNumberFormat="1" applyFont="1"/>
    <xf numFmtId="0" fontId="8" fillId="4" borderId="0" xfId="0" applyFont="1" applyFill="1"/>
    <xf numFmtId="2" fontId="8" fillId="0" borderId="0" xfId="3" applyNumberFormat="1" applyFont="1" applyFill="1" applyBorder="1"/>
    <xf numFmtId="0" fontId="9" fillId="4" borderId="0" xfId="0" applyFont="1" applyFill="1"/>
    <xf numFmtId="9" fontId="8" fillId="0" borderId="0" xfId="3" applyFont="1" applyFill="1" applyBorder="1"/>
    <xf numFmtId="0" fontId="11" fillId="0" borderId="0" xfId="5" applyFont="1" applyAlignment="1">
      <alignment horizontal="center"/>
    </xf>
    <xf numFmtId="0" fontId="11" fillId="0" borderId="0" xfId="5" applyFont="1" applyAlignment="1">
      <alignment horizontal="right" wrapText="1"/>
    </xf>
    <xf numFmtId="0" fontId="12" fillId="0" borderId="0" xfId="0" applyFont="1"/>
    <xf numFmtId="0" fontId="12" fillId="4" borderId="0" xfId="0" applyFont="1" applyFill="1"/>
    <xf numFmtId="0" fontId="13" fillId="5" borderId="19" xfId="0" applyFont="1" applyFill="1" applyBorder="1"/>
    <xf numFmtId="0" fontId="13" fillId="5" borderId="19" xfId="0" applyFont="1" applyFill="1" applyBorder="1" applyAlignment="1">
      <alignment horizontal="center"/>
    </xf>
    <xf numFmtId="0" fontId="13" fillId="4" borderId="0" xfId="0" applyFont="1" applyFill="1"/>
    <xf numFmtId="2" fontId="12" fillId="0" borderId="0" xfId="0" applyNumberFormat="1" applyFont="1" applyAlignment="1">
      <alignment horizontal="center"/>
    </xf>
    <xf numFmtId="10" fontId="12" fillId="0" borderId="0" xfId="3" applyNumberFormat="1" applyFont="1"/>
    <xf numFmtId="0" fontId="13" fillId="4" borderId="19" xfId="0" applyFont="1" applyFill="1" applyBorder="1"/>
    <xf numFmtId="2" fontId="12" fillId="0" borderId="19" xfId="0" applyNumberFormat="1" applyFont="1" applyBorder="1" applyAlignment="1">
      <alignment horizontal="center"/>
    </xf>
    <xf numFmtId="2" fontId="12" fillId="0" borderId="0" xfId="0" applyNumberFormat="1" applyFont="1"/>
    <xf numFmtId="164" fontId="12" fillId="0" borderId="0" xfId="1" applyFont="1"/>
    <xf numFmtId="165" fontId="12" fillId="0" borderId="0" xfId="1" applyNumberFormat="1" applyFont="1"/>
    <xf numFmtId="0" fontId="13" fillId="0" borderId="0" xfId="0" applyFont="1"/>
    <xf numFmtId="166" fontId="12" fillId="4" borderId="0" xfId="1" applyNumberFormat="1" applyFont="1" applyFill="1" applyBorder="1" applyAlignment="1">
      <alignment horizontal="right"/>
    </xf>
    <xf numFmtId="0" fontId="13" fillId="4" borderId="22" xfId="0" applyFont="1" applyFill="1" applyBorder="1"/>
    <xf numFmtId="0" fontId="12" fillId="4" borderId="20" xfId="0" applyFont="1" applyFill="1" applyBorder="1"/>
    <xf numFmtId="0" fontId="13" fillId="0" borderId="20" xfId="0" applyFont="1" applyBorder="1" applyAlignment="1">
      <alignment horizontal="center"/>
    </xf>
    <xf numFmtId="0" fontId="12" fillId="0" borderId="22" xfId="0" applyFont="1" applyBorder="1"/>
    <xf numFmtId="0" fontId="13" fillId="0" borderId="22" xfId="0" applyFont="1" applyBorder="1"/>
    <xf numFmtId="0" fontId="13" fillId="4" borderId="16" xfId="0" applyFont="1" applyFill="1" applyBorder="1"/>
    <xf numFmtId="0" fontId="13" fillId="0" borderId="16" xfId="0" applyFont="1" applyBorder="1" applyAlignment="1">
      <alignment horizontal="center"/>
    </xf>
    <xf numFmtId="0" fontId="13" fillId="4" borderId="14" xfId="0" applyFont="1" applyFill="1" applyBorder="1"/>
    <xf numFmtId="2" fontId="13" fillId="4" borderId="14" xfId="1" applyNumberFormat="1" applyFont="1" applyFill="1" applyBorder="1" applyAlignment="1">
      <alignment horizontal="center"/>
    </xf>
    <xf numFmtId="2" fontId="12" fillId="0" borderId="0" xfId="1" applyNumberFormat="1" applyFont="1" applyAlignment="1">
      <alignment horizontal="center"/>
    </xf>
    <xf numFmtId="2" fontId="12" fillId="0" borderId="0" xfId="3" applyNumberFormat="1" applyFont="1" applyAlignment="1">
      <alignment horizontal="center"/>
    </xf>
    <xf numFmtId="2" fontId="13" fillId="4" borderId="19" xfId="1" applyNumberFormat="1" applyFont="1" applyFill="1" applyBorder="1" applyAlignment="1">
      <alignment horizontal="center"/>
    </xf>
    <xf numFmtId="10" fontId="12" fillId="4" borderId="0" xfId="3" applyNumberFormat="1" applyFont="1" applyFill="1"/>
    <xf numFmtId="2" fontId="13" fillId="0" borderId="0" xfId="0" applyNumberFormat="1" applyFont="1"/>
    <xf numFmtId="2" fontId="13" fillId="0" borderId="0" xfId="1" applyNumberFormat="1" applyFont="1"/>
    <xf numFmtId="2" fontId="12" fillId="0" borderId="0" xfId="1" applyNumberFormat="1" applyFont="1"/>
    <xf numFmtId="2" fontId="12" fillId="0" borderId="16" xfId="0" applyNumberFormat="1" applyFont="1" applyBorder="1" applyAlignment="1">
      <alignment horizontal="center"/>
    </xf>
    <xf numFmtId="2" fontId="13" fillId="0" borderId="0" xfId="1" applyNumberFormat="1" applyFont="1" applyFill="1" applyAlignment="1">
      <alignment horizontal="center"/>
    </xf>
    <xf numFmtId="0" fontId="13" fillId="0" borderId="20" xfId="0" applyFont="1" applyBorder="1"/>
    <xf numFmtId="0" fontId="12" fillId="0" borderId="20" xfId="0" applyFont="1" applyBorder="1"/>
    <xf numFmtId="0" fontId="13" fillId="0" borderId="14" xfId="0" applyFont="1" applyBorder="1"/>
    <xf numFmtId="0" fontId="12" fillId="0" borderId="14" xfId="0" applyFont="1" applyBorder="1"/>
    <xf numFmtId="0" fontId="13" fillId="0" borderId="16" xfId="0" applyFont="1" applyBorder="1"/>
    <xf numFmtId="0" fontId="12" fillId="0" borderId="16" xfId="0" applyFont="1" applyBorder="1"/>
    <xf numFmtId="2" fontId="12" fillId="0" borderId="14" xfId="0" applyNumberFormat="1" applyFont="1" applyBorder="1" applyAlignment="1">
      <alignment horizontal="center"/>
    </xf>
    <xf numFmtId="0" fontId="13" fillId="0" borderId="19" xfId="0" applyFont="1" applyBorder="1"/>
    <xf numFmtId="0" fontId="12" fillId="0" borderId="19" xfId="0" applyFont="1" applyBorder="1"/>
    <xf numFmtId="9" fontId="12" fillId="0" borderId="0" xfId="3" applyFont="1"/>
    <xf numFmtId="0" fontId="13" fillId="5" borderId="23" xfId="0" applyFont="1" applyFill="1" applyBorder="1"/>
    <xf numFmtId="2" fontId="13" fillId="5" borderId="23" xfId="0" applyNumberFormat="1" applyFont="1" applyFill="1" applyBorder="1" applyAlignment="1">
      <alignment horizontal="center"/>
    </xf>
    <xf numFmtId="2" fontId="13" fillId="0" borderId="14" xfId="1" applyNumberFormat="1" applyFont="1" applyFill="1" applyBorder="1" applyAlignment="1">
      <alignment horizontal="center"/>
    </xf>
    <xf numFmtId="2" fontId="13" fillId="0" borderId="19" xfId="1" applyNumberFormat="1" applyFont="1" applyFill="1" applyBorder="1" applyAlignment="1">
      <alignment horizontal="center"/>
    </xf>
    <xf numFmtId="14" fontId="8" fillId="0" borderId="0" xfId="0" applyNumberFormat="1" applyFont="1"/>
    <xf numFmtId="0" fontId="13" fillId="3" borderId="0" xfId="0" applyFont="1" applyFill="1"/>
    <xf numFmtId="0" fontId="16" fillId="0" borderId="0" xfId="0" applyFont="1"/>
    <xf numFmtId="165" fontId="17" fillId="0" borderId="0" xfId="1" applyNumberFormat="1" applyFont="1" applyFill="1" applyBorder="1" applyAlignment="1">
      <alignment horizontal="center"/>
    </xf>
    <xf numFmtId="164" fontId="12" fillId="0" borderId="0" xfId="1" applyFont="1" applyFill="1" applyBorder="1"/>
    <xf numFmtId="2" fontId="12" fillId="0" borderId="0" xfId="1" applyNumberFormat="1" applyFont="1" applyFill="1"/>
    <xf numFmtId="164" fontId="12" fillId="0" borderId="0" xfId="1" applyFont="1" applyFill="1"/>
    <xf numFmtId="0" fontId="13" fillId="3" borderId="0" xfId="0" applyFont="1" applyFill="1" applyAlignment="1">
      <alignment horizontal="left"/>
    </xf>
    <xf numFmtId="165" fontId="17" fillId="3" borderId="0" xfId="1" applyNumberFormat="1" applyFont="1" applyFill="1" applyBorder="1" applyAlignment="1">
      <alignment horizontal="center"/>
    </xf>
    <xf numFmtId="2" fontId="17" fillId="3" borderId="15" xfId="1" applyNumberFormat="1" applyFont="1" applyFill="1" applyBorder="1" applyAlignment="1">
      <alignment horizontal="center"/>
    </xf>
    <xf numFmtId="2" fontId="17" fillId="3" borderId="14" xfId="1" applyNumberFormat="1" applyFont="1" applyFill="1" applyBorder="1" applyAlignment="1">
      <alignment horizontal="center"/>
    </xf>
    <xf numFmtId="0" fontId="13" fillId="0" borderId="0" xfId="0" applyFont="1" applyAlignment="1">
      <alignment horizontal="right"/>
    </xf>
    <xf numFmtId="165" fontId="17" fillId="0" borderId="0" xfId="1" applyNumberFormat="1" applyFont="1" applyFill="1" applyBorder="1"/>
    <xf numFmtId="2" fontId="13" fillId="3" borderId="16" xfId="0" applyNumberFormat="1" applyFont="1" applyFill="1" applyBorder="1" applyAlignment="1">
      <alignment horizontal="center"/>
    </xf>
    <xf numFmtId="2" fontId="17" fillId="3" borderId="17" xfId="1" applyNumberFormat="1" applyFont="1" applyFill="1" applyBorder="1" applyAlignment="1">
      <alignment horizontal="center"/>
    </xf>
    <xf numFmtId="10" fontId="17" fillId="3" borderId="16" xfId="3" applyNumberFormat="1" applyFont="1" applyFill="1" applyBorder="1" applyAlignment="1">
      <alignment horizontal="center"/>
    </xf>
    <xf numFmtId="2" fontId="12" fillId="0" borderId="0" xfId="1" applyNumberFormat="1" applyFont="1" applyFill="1" applyBorder="1" applyAlignment="1">
      <alignment horizontal="center"/>
    </xf>
    <xf numFmtId="0" fontId="13" fillId="0" borderId="0" xfId="0" applyFont="1" applyAlignment="1">
      <alignment horizontal="left"/>
    </xf>
    <xf numFmtId="2" fontId="13" fillId="0" borderId="0" xfId="0" applyNumberFormat="1" applyFont="1" applyAlignment="1">
      <alignment horizontal="center"/>
    </xf>
    <xf numFmtId="2" fontId="18" fillId="0" borderId="18" xfId="1" applyNumberFormat="1" applyFont="1" applyFill="1" applyBorder="1" applyAlignment="1">
      <alignment horizontal="center"/>
    </xf>
    <xf numFmtId="9" fontId="17" fillId="0" borderId="0" xfId="3" applyFont="1" applyFill="1" applyBorder="1" applyAlignment="1">
      <alignment horizontal="center"/>
    </xf>
    <xf numFmtId="9" fontId="18" fillId="0" borderId="0" xfId="3" applyFont="1" applyFill="1" applyBorder="1" applyAlignment="1">
      <alignment horizontal="center"/>
    </xf>
    <xf numFmtId="2" fontId="18" fillId="0" borderId="0" xfId="1" applyNumberFormat="1" applyFont="1" applyFill="1" applyBorder="1" applyAlignment="1">
      <alignment horizontal="center"/>
    </xf>
    <xf numFmtId="10" fontId="18" fillId="0" borderId="0" xfId="3" applyNumberFormat="1" applyFont="1" applyFill="1" applyBorder="1" applyAlignment="1">
      <alignment horizontal="center"/>
    </xf>
    <xf numFmtId="49" fontId="12" fillId="4" borderId="16" xfId="0" applyNumberFormat="1" applyFont="1" applyFill="1" applyBorder="1"/>
    <xf numFmtId="164" fontId="12" fillId="0" borderId="16" xfId="1" applyFont="1" applyBorder="1"/>
    <xf numFmtId="164" fontId="12" fillId="0" borderId="0" xfId="1" applyFont="1" applyBorder="1"/>
    <xf numFmtId="9" fontId="12" fillId="0" borderId="0" xfId="3" applyFont="1" applyFill="1" applyBorder="1" applyAlignment="1">
      <alignment horizontal="center"/>
    </xf>
    <xf numFmtId="2" fontId="12" fillId="0" borderId="0" xfId="3" applyNumberFormat="1" applyFont="1" applyFill="1" applyBorder="1" applyAlignment="1">
      <alignment horizontal="center"/>
    </xf>
    <xf numFmtId="0" fontId="19" fillId="0" borderId="0" xfId="0" applyFont="1"/>
    <xf numFmtId="49" fontId="13" fillId="3" borderId="0" xfId="0" applyNumberFormat="1" applyFont="1" applyFill="1" applyAlignment="1">
      <alignment horizontal="left"/>
    </xf>
    <xf numFmtId="10" fontId="12" fillId="0" borderId="0" xfId="0" applyNumberFormat="1" applyFont="1"/>
    <xf numFmtId="49" fontId="12" fillId="0" borderId="0" xfId="0" applyNumberFormat="1" applyFont="1"/>
    <xf numFmtId="49" fontId="13" fillId="0" borderId="0" xfId="0" applyNumberFormat="1" applyFont="1"/>
    <xf numFmtId="165" fontId="13" fillId="0" borderId="0" xfId="1" applyNumberFormat="1" applyFont="1" applyFill="1" applyBorder="1" applyAlignment="1">
      <alignment horizontal="center"/>
    </xf>
    <xf numFmtId="2" fontId="17" fillId="3" borderId="0" xfId="1" applyNumberFormat="1" applyFont="1" applyFill="1" applyBorder="1" applyAlignment="1">
      <alignment horizontal="center"/>
    </xf>
    <xf numFmtId="49" fontId="13" fillId="3" borderId="0" xfId="0" applyNumberFormat="1" applyFont="1" applyFill="1" applyAlignment="1">
      <alignment horizontal="left" wrapText="1"/>
    </xf>
    <xf numFmtId="2" fontId="17" fillId="3" borderId="16" xfId="1" applyNumberFormat="1" applyFont="1" applyFill="1" applyBorder="1" applyAlignment="1">
      <alignment horizontal="center"/>
    </xf>
    <xf numFmtId="49" fontId="13" fillId="0" borderId="0" xfId="0" applyNumberFormat="1" applyFont="1" applyAlignment="1">
      <alignment horizontal="left"/>
    </xf>
    <xf numFmtId="2" fontId="17" fillId="0" borderId="0" xfId="1" applyNumberFormat="1" applyFont="1" applyFill="1" applyBorder="1" applyAlignment="1">
      <alignment horizontal="center"/>
    </xf>
    <xf numFmtId="0" fontId="12" fillId="0" borderId="18" xfId="0" applyFont="1" applyBorder="1"/>
    <xf numFmtId="10" fontId="17" fillId="0" borderId="0" xfId="3" applyNumberFormat="1" applyFont="1" applyFill="1" applyBorder="1" applyAlignment="1">
      <alignment horizontal="center"/>
    </xf>
    <xf numFmtId="0" fontId="13" fillId="0" borderId="0" xfId="0" applyFont="1" applyAlignment="1">
      <alignment horizontal="center"/>
    </xf>
    <xf numFmtId="0" fontId="12" fillId="0" borderId="0" xfId="0" applyFont="1" applyAlignment="1">
      <alignment horizontal="left"/>
    </xf>
    <xf numFmtId="2" fontId="12" fillId="0" borderId="18" xfId="0" applyNumberFormat="1" applyFont="1" applyBorder="1" applyAlignment="1">
      <alignment horizontal="center"/>
    </xf>
    <xf numFmtId="2" fontId="18" fillId="0" borderId="16" xfId="1" applyNumberFormat="1" applyFont="1" applyFill="1" applyBorder="1" applyAlignment="1">
      <alignment horizontal="center"/>
    </xf>
    <xf numFmtId="9" fontId="12" fillId="0" borderId="0" xfId="3" applyFont="1" applyBorder="1"/>
    <xf numFmtId="9" fontId="12" fillId="0" borderId="0" xfId="3" applyFont="1" applyFill="1" applyBorder="1"/>
    <xf numFmtId="0" fontId="17" fillId="4" borderId="0" xfId="0" applyFont="1" applyFill="1"/>
    <xf numFmtId="0" fontId="18" fillId="0" borderId="0" xfId="0" applyFont="1"/>
    <xf numFmtId="0" fontId="18" fillId="4" borderId="20" xfId="0" applyFont="1" applyFill="1" applyBorder="1"/>
    <xf numFmtId="0" fontId="17" fillId="4" borderId="20" xfId="0" applyFont="1" applyFill="1" applyBorder="1"/>
    <xf numFmtId="0" fontId="18" fillId="0" borderId="22" xfId="0" applyFont="1" applyBorder="1"/>
    <xf numFmtId="0" fontId="17" fillId="4" borderId="14" xfId="0" applyFont="1" applyFill="1" applyBorder="1"/>
    <xf numFmtId="0" fontId="17" fillId="4" borderId="21" xfId="0" applyFont="1" applyFill="1" applyBorder="1"/>
    <xf numFmtId="0" fontId="17" fillId="4" borderId="21" xfId="0" applyFont="1" applyFill="1" applyBorder="1" applyAlignment="1">
      <alignment horizontal="center"/>
    </xf>
    <xf numFmtId="0" fontId="17" fillId="4" borderId="16" xfId="0" applyFont="1" applyFill="1" applyBorder="1"/>
    <xf numFmtId="2" fontId="17" fillId="0" borderId="16" xfId="1" applyNumberFormat="1" applyFont="1" applyFill="1" applyBorder="1" applyAlignment="1">
      <alignment horizontal="center"/>
    </xf>
    <xf numFmtId="2" fontId="17" fillId="4" borderId="16" xfId="0" applyNumberFormat="1" applyFont="1" applyFill="1" applyBorder="1" applyAlignment="1">
      <alignment horizontal="center"/>
    </xf>
    <xf numFmtId="0" fontId="18" fillId="4" borderId="0" xfId="0" applyFont="1" applyFill="1"/>
    <xf numFmtId="2" fontId="18" fillId="0" borderId="0" xfId="0" applyNumberFormat="1" applyFont="1" applyAlignment="1">
      <alignment horizontal="center"/>
    </xf>
    <xf numFmtId="2" fontId="18" fillId="4" borderId="0" xfId="0" applyNumberFormat="1" applyFont="1" applyFill="1" applyAlignment="1">
      <alignment horizontal="center"/>
    </xf>
    <xf numFmtId="0" fontId="17" fillId="4" borderId="19" xfId="0" applyFont="1" applyFill="1" applyBorder="1"/>
    <xf numFmtId="0" fontId="18" fillId="4" borderId="19" xfId="0" applyFont="1" applyFill="1" applyBorder="1"/>
    <xf numFmtId="2" fontId="18" fillId="0" borderId="19" xfId="0" applyNumberFormat="1" applyFont="1" applyBorder="1" applyAlignment="1">
      <alignment horizontal="center"/>
    </xf>
    <xf numFmtId="2" fontId="18" fillId="4" borderId="19" xfId="0" applyNumberFormat="1" applyFont="1" applyFill="1" applyBorder="1" applyAlignment="1">
      <alignment horizontal="center"/>
    </xf>
    <xf numFmtId="166" fontId="18" fillId="0" borderId="0" xfId="1" applyNumberFormat="1" applyFont="1"/>
    <xf numFmtId="165" fontId="13" fillId="3" borderId="0" xfId="1" applyNumberFormat="1" applyFont="1" applyFill="1" applyBorder="1"/>
    <xf numFmtId="165" fontId="13" fillId="0" borderId="0" xfId="1" applyNumberFormat="1" applyFont="1" applyFill="1" applyBorder="1"/>
    <xf numFmtId="164" fontId="17" fillId="0" borderId="0" xfId="1" applyFont="1" applyFill="1" applyBorder="1" applyAlignment="1">
      <alignment horizontal="center"/>
    </xf>
    <xf numFmtId="2" fontId="17" fillId="0" borderId="18" xfId="1" applyNumberFormat="1" applyFont="1" applyFill="1" applyBorder="1" applyAlignment="1">
      <alignment horizontal="center"/>
    </xf>
    <xf numFmtId="2" fontId="18" fillId="0" borderId="15" xfId="1" applyNumberFormat="1" applyFont="1" applyFill="1" applyBorder="1" applyAlignment="1">
      <alignment horizontal="center"/>
    </xf>
    <xf numFmtId="10" fontId="18" fillId="0" borderId="14" xfId="3" applyNumberFormat="1" applyFont="1" applyFill="1" applyBorder="1" applyAlignment="1">
      <alignment horizontal="center"/>
    </xf>
    <xf numFmtId="10" fontId="13" fillId="0" borderId="0" xfId="3" applyNumberFormat="1" applyFont="1" applyFill="1" applyBorder="1" applyAlignment="1">
      <alignment horizontal="center"/>
    </xf>
    <xf numFmtId="10" fontId="12" fillId="0" borderId="0" xfId="3" applyNumberFormat="1" applyFont="1" applyFill="1" applyBorder="1" applyAlignment="1">
      <alignment horizontal="center"/>
    </xf>
    <xf numFmtId="10" fontId="12" fillId="0" borderId="0" xfId="3" applyNumberFormat="1" applyFont="1" applyFill="1" applyAlignment="1">
      <alignment horizontal="center"/>
    </xf>
    <xf numFmtId="49" fontId="12" fillId="0" borderId="0" xfId="1" applyNumberFormat="1" applyFont="1"/>
    <xf numFmtId="10" fontId="12" fillId="0" borderId="0" xfId="1" applyNumberFormat="1" applyFont="1" applyFill="1"/>
    <xf numFmtId="0" fontId="13" fillId="3" borderId="0" xfId="0" applyFont="1" applyFill="1" applyAlignment="1">
      <alignment horizontal="right"/>
    </xf>
    <xf numFmtId="164" fontId="12" fillId="0" borderId="16" xfId="1" applyFont="1" applyFill="1" applyBorder="1"/>
    <xf numFmtId="164" fontId="20" fillId="0" borderId="0" xfId="1" applyFont="1" applyFill="1" applyBorder="1"/>
    <xf numFmtId="49" fontId="12" fillId="0" borderId="0" xfId="1" applyNumberFormat="1" applyFont="1" applyFill="1" applyBorder="1" applyAlignment="1">
      <alignment horizontal="left"/>
    </xf>
    <xf numFmtId="49" fontId="13" fillId="3" borderId="0" xfId="0" applyNumberFormat="1" applyFont="1" applyFill="1"/>
    <xf numFmtId="0" fontId="12" fillId="3" borderId="0" xfId="0" applyFont="1" applyFill="1"/>
    <xf numFmtId="49" fontId="13" fillId="3" borderId="0" xfId="1" applyNumberFormat="1" applyFont="1" applyFill="1" applyAlignment="1">
      <alignment horizontal="left"/>
    </xf>
    <xf numFmtId="2" fontId="0" fillId="0" borderId="0" xfId="0" applyNumberFormat="1"/>
    <xf numFmtId="2" fontId="12" fillId="4" borderId="0" xfId="1" applyNumberFormat="1" applyFont="1" applyFill="1" applyBorder="1" applyAlignment="1">
      <alignment horizontal="center"/>
    </xf>
    <xf numFmtId="2" fontId="13" fillId="4" borderId="19" xfId="0" applyNumberFormat="1" applyFont="1" applyFill="1" applyBorder="1" applyAlignment="1">
      <alignment horizontal="center"/>
    </xf>
    <xf numFmtId="0" fontId="21" fillId="0" borderId="0" xfId="0" applyFont="1" applyAlignment="1">
      <alignment horizontal="left"/>
    </xf>
    <xf numFmtId="2" fontId="22" fillId="0" borderId="21" xfId="0" applyNumberFormat="1" applyFont="1" applyBorder="1" applyAlignment="1">
      <alignment horizontal="center"/>
    </xf>
    <xf numFmtId="0" fontId="23" fillId="0" borderId="0" xfId="0" applyFont="1" applyAlignment="1">
      <alignment horizontal="left"/>
    </xf>
    <xf numFmtId="0" fontId="24" fillId="0" borderId="0" xfId="0" applyFont="1"/>
    <xf numFmtId="0" fontId="24" fillId="0" borderId="0" xfId="0" applyFont="1" applyAlignment="1">
      <alignment horizontal="left"/>
    </xf>
    <xf numFmtId="2" fontId="9" fillId="0" borderId="21" xfId="0" applyNumberFormat="1" applyFont="1" applyBorder="1" applyAlignment="1">
      <alignment horizontal="center"/>
    </xf>
    <xf numFmtId="9" fontId="8" fillId="0" borderId="0" xfId="3" applyFont="1"/>
    <xf numFmtId="2" fontId="18" fillId="0" borderId="14" xfId="0" applyNumberFormat="1" applyFont="1" applyBorder="1" applyAlignment="1">
      <alignment horizontal="center"/>
    </xf>
    <xf numFmtId="2" fontId="25" fillId="0" borderId="0" xfId="0" applyNumberFormat="1" applyFont="1" applyAlignment="1">
      <alignment horizontal="center"/>
    </xf>
    <xf numFmtId="0" fontId="26" fillId="4" borderId="0" xfId="0" applyFont="1" applyFill="1"/>
    <xf numFmtId="164" fontId="12" fillId="0" borderId="0" xfId="1" applyFont="1" applyFill="1" applyAlignment="1">
      <alignment horizontal="center"/>
    </xf>
    <xf numFmtId="167" fontId="12" fillId="0" borderId="0" xfId="0" applyNumberFormat="1" applyFont="1" applyAlignment="1">
      <alignment horizontal="center"/>
    </xf>
    <xf numFmtId="165" fontId="8" fillId="0" borderId="0" xfId="1" applyNumberFormat="1" applyFont="1"/>
    <xf numFmtId="165" fontId="27" fillId="0" borderId="24" xfId="1" applyNumberFormat="1" applyFont="1" applyFill="1" applyBorder="1" applyAlignment="1">
      <alignment horizontal="right" wrapText="1"/>
    </xf>
    <xf numFmtId="164" fontId="18" fillId="0" borderId="0" xfId="1" applyFont="1"/>
    <xf numFmtId="1" fontId="8" fillId="0" borderId="0" xfId="0" applyNumberFormat="1" applyFont="1"/>
    <xf numFmtId="1" fontId="9" fillId="5" borderId="19" xfId="0" applyNumberFormat="1" applyFont="1" applyFill="1" applyBorder="1" applyAlignment="1">
      <alignment horizontal="center"/>
    </xf>
    <xf numFmtId="1" fontId="8" fillId="0" borderId="0" xfId="1" applyNumberFormat="1" applyFont="1"/>
    <xf numFmtId="2" fontId="22" fillId="0" borderId="0" xfId="0" applyNumberFormat="1" applyFont="1" applyAlignment="1">
      <alignment horizontal="center"/>
    </xf>
    <xf numFmtId="164" fontId="28" fillId="0" borderId="0" xfId="1" applyFont="1"/>
    <xf numFmtId="164" fontId="28" fillId="0" borderId="0" xfId="1" applyFont="1" applyFill="1" applyBorder="1"/>
    <xf numFmtId="10" fontId="28" fillId="0" borderId="0" xfId="1" applyNumberFormat="1" applyFont="1" applyFill="1" applyBorder="1"/>
    <xf numFmtId="0" fontId="28" fillId="0" borderId="0" xfId="0" applyFont="1"/>
    <xf numFmtId="165" fontId="29" fillId="0" borderId="0" xfId="1" applyNumberFormat="1" applyFont="1" applyFill="1" applyBorder="1"/>
    <xf numFmtId="2" fontId="28" fillId="0" borderId="0" xfId="0" applyNumberFormat="1" applyFont="1" applyAlignment="1">
      <alignment horizontal="center"/>
    </xf>
    <xf numFmtId="49" fontId="30" fillId="4" borderId="0" xfId="0" applyNumberFormat="1" applyFont="1" applyFill="1"/>
    <xf numFmtId="2" fontId="28" fillId="0" borderId="0" xfId="1" applyNumberFormat="1" applyFont="1" applyFill="1" applyBorder="1" applyAlignment="1">
      <alignment horizontal="center"/>
    </xf>
    <xf numFmtId="2" fontId="28" fillId="0" borderId="0" xfId="0" applyNumberFormat="1" applyFont="1"/>
    <xf numFmtId="164" fontId="31" fillId="0" borderId="0" xfId="1" applyFont="1" applyBorder="1"/>
    <xf numFmtId="164" fontId="28" fillId="0" borderId="0" xfId="1" applyFont="1" applyBorder="1"/>
    <xf numFmtId="0" fontId="32" fillId="0" borderId="24" xfId="4" applyFont="1" applyBorder="1" applyAlignment="1">
      <alignment wrapText="1"/>
    </xf>
    <xf numFmtId="49" fontId="28" fillId="0" borderId="0" xfId="1" applyNumberFormat="1" applyFont="1" applyBorder="1"/>
    <xf numFmtId="9" fontId="18" fillId="0" borderId="14" xfId="3" applyFont="1" applyFill="1" applyBorder="1" applyAlignment="1">
      <alignment horizontal="center"/>
    </xf>
    <xf numFmtId="0" fontId="13" fillId="0" borderId="26" xfId="0" applyFont="1" applyBorder="1" applyAlignment="1">
      <alignment horizontal="center"/>
    </xf>
    <xf numFmtId="0" fontId="13" fillId="0" borderId="27" xfId="0" applyFont="1" applyBorder="1" applyAlignment="1">
      <alignment horizontal="center"/>
    </xf>
    <xf numFmtId="2" fontId="12" fillId="0" borderId="28" xfId="0" applyNumberFormat="1" applyFont="1" applyBorder="1" applyAlignment="1">
      <alignment horizontal="center"/>
    </xf>
    <xf numFmtId="2" fontId="13" fillId="4" borderId="25" xfId="1" applyNumberFormat="1" applyFont="1" applyFill="1" applyBorder="1" applyAlignment="1">
      <alignment horizontal="center"/>
    </xf>
    <xf numFmtId="2" fontId="13" fillId="4" borderId="29" xfId="1" applyNumberFormat="1" applyFont="1" applyFill="1" applyBorder="1" applyAlignment="1">
      <alignment horizontal="center"/>
    </xf>
    <xf numFmtId="2" fontId="9" fillId="0" borderId="0" xfId="0" applyNumberFormat="1" applyFont="1"/>
    <xf numFmtId="2" fontId="12" fillId="0" borderId="0" xfId="3" applyNumberFormat="1" applyFont="1" applyBorder="1" applyAlignment="1">
      <alignment horizontal="center"/>
    </xf>
    <xf numFmtId="2" fontId="12" fillId="0" borderId="16" xfId="3" applyNumberFormat="1" applyFont="1" applyBorder="1" applyAlignment="1">
      <alignment horizontal="center"/>
    </xf>
    <xf numFmtId="2" fontId="18" fillId="0" borderId="0" xfId="0" applyNumberFormat="1" applyFont="1" applyAlignment="1">
      <alignment horizontal="center" vertical="center"/>
    </xf>
    <xf numFmtId="2" fontId="17" fillId="0" borderId="16" xfId="1" applyNumberFormat="1" applyFont="1" applyFill="1" applyBorder="1" applyAlignment="1">
      <alignment horizontal="center" vertical="center"/>
    </xf>
    <xf numFmtId="2" fontId="18" fillId="0" borderId="0" xfId="1" applyNumberFormat="1" applyFont="1" applyBorder="1" applyAlignment="1">
      <alignment horizontal="center" vertical="center"/>
    </xf>
    <xf numFmtId="2" fontId="18" fillId="0" borderId="28" xfId="0" applyNumberFormat="1" applyFont="1" applyBorder="1" applyAlignment="1">
      <alignment horizontal="center"/>
    </xf>
    <xf numFmtId="2" fontId="18" fillId="0" borderId="29" xfId="0" applyNumberFormat="1" applyFont="1" applyBorder="1" applyAlignment="1">
      <alignment horizontal="center" vertical="center"/>
    </xf>
    <xf numFmtId="0" fontId="13" fillId="3" borderId="16" xfId="0" applyFont="1" applyFill="1" applyBorder="1" applyAlignment="1">
      <alignment horizontal="left"/>
    </xf>
    <xf numFmtId="165" fontId="13" fillId="0" borderId="0" xfId="1" applyNumberFormat="1" applyFont="1"/>
    <xf numFmtId="2" fontId="18" fillId="0" borderId="19" xfId="0" applyNumberFormat="1" applyFont="1" applyBorder="1" applyAlignment="1">
      <alignment horizontal="center" vertical="center"/>
    </xf>
    <xf numFmtId="2" fontId="18" fillId="0" borderId="14" xfId="0" applyNumberFormat="1" applyFont="1" applyBorder="1" applyAlignment="1">
      <alignment horizontal="center" vertical="center"/>
    </xf>
    <xf numFmtId="0" fontId="18" fillId="0" borderId="19" xfId="0" applyFont="1" applyBorder="1"/>
    <xf numFmtId="2" fontId="18" fillId="0" borderId="0" xfId="0" applyNumberFormat="1" applyFont="1"/>
    <xf numFmtId="0" fontId="34" fillId="0" borderId="0" xfId="0" applyFont="1"/>
    <xf numFmtId="2" fontId="34" fillId="0" borderId="0" xfId="0" applyNumberFormat="1" applyFont="1" applyAlignment="1">
      <alignment horizontal="center"/>
    </xf>
    <xf numFmtId="2" fontId="12" fillId="0" borderId="27" xfId="0" applyNumberFormat="1" applyFont="1" applyBorder="1" applyAlignment="1">
      <alignment horizontal="center"/>
    </xf>
    <xf numFmtId="0" fontId="17" fillId="4" borderId="30" xfId="0" applyFont="1" applyFill="1" applyBorder="1" applyAlignment="1">
      <alignment horizontal="center"/>
    </xf>
    <xf numFmtId="2" fontId="17" fillId="4" borderId="17" xfId="0" applyNumberFormat="1" applyFont="1" applyFill="1" applyBorder="1" applyAlignment="1">
      <alignment horizontal="center"/>
    </xf>
    <xf numFmtId="2" fontId="18" fillId="0" borderId="25" xfId="0" applyNumberFormat="1" applyFont="1" applyBorder="1" applyAlignment="1">
      <alignment horizontal="center"/>
    </xf>
    <xf numFmtId="0" fontId="18" fillId="0" borderId="28" xfId="0" applyFont="1" applyBorder="1" applyAlignment="1">
      <alignment horizontal="center"/>
    </xf>
    <xf numFmtId="168" fontId="17" fillId="0" borderId="0" xfId="6" applyNumberFormat="1" applyFont="1" applyAlignment="1"/>
    <xf numFmtId="168" fontId="13" fillId="0" borderId="0" xfId="6" applyNumberFormat="1" applyFont="1" applyAlignment="1"/>
    <xf numFmtId="2" fontId="0" fillId="0" borderId="0" xfId="0" applyNumberFormat="1" applyAlignment="1">
      <alignment horizontal="center"/>
    </xf>
    <xf numFmtId="0" fontId="13" fillId="0" borderId="16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19" xfId="0" applyFont="1" applyBorder="1" applyAlignment="1">
      <alignment horizontal="left" vertical="center"/>
    </xf>
    <xf numFmtId="0" fontId="13" fillId="0" borderId="20" xfId="0" applyFont="1" applyBorder="1" applyAlignment="1">
      <alignment horizontal="left" vertical="center"/>
    </xf>
    <xf numFmtId="0" fontId="13" fillId="0" borderId="14" xfId="0" applyFont="1" applyBorder="1" applyAlignment="1">
      <alignment horizontal="left" vertical="center"/>
    </xf>
    <xf numFmtId="0" fontId="13" fillId="0" borderId="16" xfId="0" applyFont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13" fillId="0" borderId="14" xfId="0" applyFont="1" applyBorder="1" applyAlignment="1">
      <alignment horizontal="left" vertical="center" wrapText="1"/>
    </xf>
    <xf numFmtId="0" fontId="13" fillId="4" borderId="16" xfId="0" applyFont="1" applyFill="1" applyBorder="1" applyAlignment="1">
      <alignment horizontal="left" vertical="center"/>
    </xf>
    <xf numFmtId="0" fontId="13" fillId="4" borderId="0" xfId="0" applyFont="1" applyFill="1" applyAlignment="1">
      <alignment horizontal="left" vertical="center"/>
    </xf>
    <xf numFmtId="0" fontId="13" fillId="4" borderId="14" xfId="0" applyFont="1" applyFill="1" applyBorder="1" applyAlignment="1">
      <alignment horizontal="left" vertical="center"/>
    </xf>
    <xf numFmtId="165" fontId="13" fillId="0" borderId="0" xfId="1" applyNumberFormat="1" applyFont="1" applyFill="1" applyBorder="1" applyAlignment="1">
      <alignment horizontal="center"/>
    </xf>
  </cellXfs>
  <cellStyles count="7">
    <cellStyle name="Comma" xfId="1" builtinId="3"/>
    <cellStyle name="Comma [0]" xfId="6" builtinId="6"/>
    <cellStyle name="Comma 3" xfId="2" xr:uid="{00000000-0005-0000-0000-000001000000}"/>
    <cellStyle name="Normal" xfId="0" builtinId="0"/>
    <cellStyle name="Normal_Graph Overall_2" xfId="5" xr:uid="{00000000-0005-0000-0000-000004000000}"/>
    <cellStyle name="Normal_Sheet7" xfId="4" xr:uid="{00000000-0005-0000-0000-000006000000}"/>
    <cellStyle name="Perc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b="1"/>
              <a:t>Rwanda's Formal External Trade in Goods  (values in US$ million</a:t>
            </a:r>
            <a:r>
              <a:rPr lang="en-US"/>
              <a:t>) 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7.1058345044041099E-2"/>
          <c:y val="0.16089129483814524"/>
          <c:w val="0.88983129140657369"/>
          <c:h val="0.78770815106445025"/>
        </c:manualLayout>
      </c:layout>
      <c:lineChart>
        <c:grouping val="standard"/>
        <c:varyColors val="0"/>
        <c:ser>
          <c:idx val="0"/>
          <c:order val="0"/>
          <c:tx>
            <c:strRef>
              <c:f>'Graph Overall'!$B$5</c:f>
              <c:strCache>
                <c:ptCount val="1"/>
                <c:pt idx="0">
                  <c:v>Exports</c:v>
                </c:pt>
              </c:strCache>
            </c:strRef>
          </c:tx>
          <c:cat>
            <c:strRef>
              <c:f>'Graph Overall'!$C$4:$O$4</c:f>
              <c:strCache>
                <c:ptCount val="13"/>
                <c:pt idx="0">
                  <c:v>2020Q1</c:v>
                </c:pt>
                <c:pt idx="1">
                  <c:v>2020Q2</c:v>
                </c:pt>
                <c:pt idx="2">
                  <c:v>2020Q3</c:v>
                </c:pt>
                <c:pt idx="3">
                  <c:v>2020Q4</c:v>
                </c:pt>
                <c:pt idx="4">
                  <c:v>2021Q1</c:v>
                </c:pt>
                <c:pt idx="5">
                  <c:v>2021Q2</c:v>
                </c:pt>
                <c:pt idx="6">
                  <c:v>2021Q3</c:v>
                </c:pt>
                <c:pt idx="7">
                  <c:v>2021Q4</c:v>
                </c:pt>
                <c:pt idx="8">
                  <c:v>2022Q1</c:v>
                </c:pt>
                <c:pt idx="9">
                  <c:v>2022Q2</c:v>
                </c:pt>
                <c:pt idx="10">
                  <c:v>2022Q3</c:v>
                </c:pt>
                <c:pt idx="11">
                  <c:v>2022Q4</c:v>
                </c:pt>
                <c:pt idx="12">
                  <c:v>2023Q1</c:v>
                </c:pt>
              </c:strCache>
            </c:strRef>
          </c:cat>
          <c:val>
            <c:numRef>
              <c:f>'Graph Overall'!$C$5:$O$5</c:f>
              <c:numCache>
                <c:formatCode>0.00</c:formatCode>
                <c:ptCount val="13"/>
                <c:pt idx="0">
                  <c:v>207.94906741527058</c:v>
                </c:pt>
                <c:pt idx="1">
                  <c:v>217.21163920835576</c:v>
                </c:pt>
                <c:pt idx="2">
                  <c:v>428.7816610877552</c:v>
                </c:pt>
                <c:pt idx="3">
                  <c:v>241.35415451705143</c:v>
                </c:pt>
                <c:pt idx="4">
                  <c:v>161.83266759844341</c:v>
                </c:pt>
                <c:pt idx="5">
                  <c:v>239.88181881886294</c:v>
                </c:pt>
                <c:pt idx="6">
                  <c:v>263.45135379260876</c:v>
                </c:pt>
                <c:pt idx="7">
                  <c:v>310.56039154520772</c:v>
                </c:pt>
                <c:pt idx="8">
                  <c:v>280.67294927014103</c:v>
                </c:pt>
                <c:pt idx="9">
                  <c:v>331.32498269709117</c:v>
                </c:pt>
                <c:pt idx="10">
                  <c:v>341.03570128235231</c:v>
                </c:pt>
                <c:pt idx="11">
                  <c:v>373.38946332203346</c:v>
                </c:pt>
                <c:pt idx="12">
                  <c:v>423.88641560504027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C3-406C-9819-38EC75283C54}"/>
            </c:ext>
          </c:extLst>
        </c:ser>
        <c:ser>
          <c:idx val="1"/>
          <c:order val="1"/>
          <c:tx>
            <c:strRef>
              <c:f>'Graph Overall'!$B$6</c:f>
              <c:strCache>
                <c:ptCount val="1"/>
                <c:pt idx="0">
                  <c:v>Imports</c:v>
                </c:pt>
              </c:strCache>
            </c:strRef>
          </c:tx>
          <c:cat>
            <c:strRef>
              <c:f>'Graph Overall'!$C$4:$O$4</c:f>
              <c:strCache>
                <c:ptCount val="13"/>
                <c:pt idx="0">
                  <c:v>2020Q1</c:v>
                </c:pt>
                <c:pt idx="1">
                  <c:v>2020Q2</c:v>
                </c:pt>
                <c:pt idx="2">
                  <c:v>2020Q3</c:v>
                </c:pt>
                <c:pt idx="3">
                  <c:v>2020Q4</c:v>
                </c:pt>
                <c:pt idx="4">
                  <c:v>2021Q1</c:v>
                </c:pt>
                <c:pt idx="5">
                  <c:v>2021Q2</c:v>
                </c:pt>
                <c:pt idx="6">
                  <c:v>2021Q3</c:v>
                </c:pt>
                <c:pt idx="7">
                  <c:v>2021Q4</c:v>
                </c:pt>
                <c:pt idx="8">
                  <c:v>2022Q1</c:v>
                </c:pt>
                <c:pt idx="9">
                  <c:v>2022Q2</c:v>
                </c:pt>
                <c:pt idx="10">
                  <c:v>2022Q3</c:v>
                </c:pt>
                <c:pt idx="11">
                  <c:v>2022Q4</c:v>
                </c:pt>
                <c:pt idx="12">
                  <c:v>2023Q1</c:v>
                </c:pt>
              </c:strCache>
            </c:strRef>
          </c:cat>
          <c:val>
            <c:numRef>
              <c:f>'Graph Overall'!$C$6:$O$6</c:f>
              <c:numCache>
                <c:formatCode>0.00</c:formatCode>
                <c:ptCount val="13"/>
                <c:pt idx="0">
                  <c:v>916.68177673333821</c:v>
                </c:pt>
                <c:pt idx="1">
                  <c:v>733.50257179580558</c:v>
                </c:pt>
                <c:pt idx="2">
                  <c:v>993.10837756624164</c:v>
                </c:pt>
                <c:pt idx="3">
                  <c:v>900.34864984192927</c:v>
                </c:pt>
                <c:pt idx="4">
                  <c:v>769.76402905797045</c:v>
                </c:pt>
                <c:pt idx="5">
                  <c:v>961.43901859007076</c:v>
                </c:pt>
                <c:pt idx="6">
                  <c:v>990.42102065356369</c:v>
                </c:pt>
                <c:pt idx="7">
                  <c:v>1079.6557265795907</c:v>
                </c:pt>
                <c:pt idx="8">
                  <c:v>1055.3847663475656</c:v>
                </c:pt>
                <c:pt idx="9">
                  <c:v>1257.7166251145366</c:v>
                </c:pt>
                <c:pt idx="10">
                  <c:v>1499.8046029449615</c:v>
                </c:pt>
                <c:pt idx="11">
                  <c:v>1493.3404134892735</c:v>
                </c:pt>
                <c:pt idx="12">
                  <c:v>1466.9031210364774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C3-406C-9819-38EC75283C54}"/>
            </c:ext>
          </c:extLst>
        </c:ser>
        <c:ser>
          <c:idx val="2"/>
          <c:order val="2"/>
          <c:tx>
            <c:strRef>
              <c:f>'Graph Overall'!$B$7</c:f>
              <c:strCache>
                <c:ptCount val="1"/>
                <c:pt idx="0">
                  <c:v>Re-Exports</c:v>
                </c:pt>
              </c:strCache>
            </c:strRef>
          </c:tx>
          <c:cat>
            <c:strRef>
              <c:f>'Graph Overall'!$C$4:$O$4</c:f>
              <c:strCache>
                <c:ptCount val="13"/>
                <c:pt idx="0">
                  <c:v>2020Q1</c:v>
                </c:pt>
                <c:pt idx="1">
                  <c:v>2020Q2</c:v>
                </c:pt>
                <c:pt idx="2">
                  <c:v>2020Q3</c:v>
                </c:pt>
                <c:pt idx="3">
                  <c:v>2020Q4</c:v>
                </c:pt>
                <c:pt idx="4">
                  <c:v>2021Q1</c:v>
                </c:pt>
                <c:pt idx="5">
                  <c:v>2021Q2</c:v>
                </c:pt>
                <c:pt idx="6">
                  <c:v>2021Q3</c:v>
                </c:pt>
                <c:pt idx="7">
                  <c:v>2021Q4</c:v>
                </c:pt>
                <c:pt idx="8">
                  <c:v>2022Q1</c:v>
                </c:pt>
                <c:pt idx="9">
                  <c:v>2022Q2</c:v>
                </c:pt>
                <c:pt idx="10">
                  <c:v>2022Q3</c:v>
                </c:pt>
                <c:pt idx="11">
                  <c:v>2022Q4</c:v>
                </c:pt>
                <c:pt idx="12">
                  <c:v>2023Q1</c:v>
                </c:pt>
              </c:strCache>
            </c:strRef>
          </c:cat>
          <c:val>
            <c:numRef>
              <c:f>'Graph Overall'!$C$7:$O$7</c:f>
              <c:numCache>
                <c:formatCode>0.00</c:formatCode>
                <c:ptCount val="13"/>
                <c:pt idx="0">
                  <c:v>82.250976688083156</c:v>
                </c:pt>
                <c:pt idx="1">
                  <c:v>62.646048475236768</c:v>
                </c:pt>
                <c:pt idx="2">
                  <c:v>79.358047833132005</c:v>
                </c:pt>
                <c:pt idx="3">
                  <c:v>89.907653947286775</c:v>
                </c:pt>
                <c:pt idx="4">
                  <c:v>108.5875832710105</c:v>
                </c:pt>
                <c:pt idx="5">
                  <c:v>114.99494779911738</c:v>
                </c:pt>
                <c:pt idx="6">
                  <c:v>114.80549287357908</c:v>
                </c:pt>
                <c:pt idx="7">
                  <c:v>129.38704710953272</c:v>
                </c:pt>
                <c:pt idx="8">
                  <c:v>150.45666246932765</c:v>
                </c:pt>
                <c:pt idx="9">
                  <c:v>178.23474948376801</c:v>
                </c:pt>
                <c:pt idx="10">
                  <c:v>187.72919590032436</c:v>
                </c:pt>
                <c:pt idx="11">
                  <c:v>154.39205099205171</c:v>
                </c:pt>
                <c:pt idx="12">
                  <c:v>156.23496059013209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2C3-406C-9819-38EC75283C54}"/>
            </c:ext>
          </c:extLst>
        </c:ser>
        <c:ser>
          <c:idx val="3"/>
          <c:order val="3"/>
          <c:tx>
            <c:strRef>
              <c:f>'Graph Overall'!$B$8</c:f>
              <c:strCache>
                <c:ptCount val="1"/>
                <c:pt idx="0">
                  <c:v>Total Trade</c:v>
                </c:pt>
              </c:strCache>
            </c:strRef>
          </c:tx>
          <c:cat>
            <c:strRef>
              <c:f>'Graph Overall'!$C$4:$O$4</c:f>
              <c:strCache>
                <c:ptCount val="13"/>
                <c:pt idx="0">
                  <c:v>2020Q1</c:v>
                </c:pt>
                <c:pt idx="1">
                  <c:v>2020Q2</c:v>
                </c:pt>
                <c:pt idx="2">
                  <c:v>2020Q3</c:v>
                </c:pt>
                <c:pt idx="3">
                  <c:v>2020Q4</c:v>
                </c:pt>
                <c:pt idx="4">
                  <c:v>2021Q1</c:v>
                </c:pt>
                <c:pt idx="5">
                  <c:v>2021Q2</c:v>
                </c:pt>
                <c:pt idx="6">
                  <c:v>2021Q3</c:v>
                </c:pt>
                <c:pt idx="7">
                  <c:v>2021Q4</c:v>
                </c:pt>
                <c:pt idx="8">
                  <c:v>2022Q1</c:v>
                </c:pt>
                <c:pt idx="9">
                  <c:v>2022Q2</c:v>
                </c:pt>
                <c:pt idx="10">
                  <c:v>2022Q3</c:v>
                </c:pt>
                <c:pt idx="11">
                  <c:v>2022Q4</c:v>
                </c:pt>
                <c:pt idx="12">
                  <c:v>2023Q1</c:v>
                </c:pt>
              </c:strCache>
            </c:strRef>
          </c:cat>
          <c:val>
            <c:numRef>
              <c:f>'Graph Overall'!$C$8:$O$8</c:f>
              <c:numCache>
                <c:formatCode>0.00</c:formatCode>
                <c:ptCount val="13"/>
                <c:pt idx="0">
                  <c:v>1206.881820836692</c:v>
                </c:pt>
                <c:pt idx="1">
                  <c:v>1013.3602594793981</c:v>
                </c:pt>
                <c:pt idx="2">
                  <c:v>1501.2480864871288</c:v>
                </c:pt>
                <c:pt idx="3">
                  <c:v>1231.6104583062674</c:v>
                </c:pt>
                <c:pt idx="4">
                  <c:v>1040.1842799274243</c:v>
                </c:pt>
                <c:pt idx="5">
                  <c:v>1316.315785208051</c:v>
                </c:pt>
                <c:pt idx="6">
                  <c:v>1368.6778673197516</c:v>
                </c:pt>
                <c:pt idx="7">
                  <c:v>1519.6031652343311</c:v>
                </c:pt>
                <c:pt idx="8">
                  <c:v>1486.5143780870344</c:v>
                </c:pt>
                <c:pt idx="9">
                  <c:v>1767.2763572953957</c:v>
                </c:pt>
                <c:pt idx="10">
                  <c:v>2028.5695001276383</c:v>
                </c:pt>
                <c:pt idx="11">
                  <c:v>2021.1219278033586</c:v>
                </c:pt>
                <c:pt idx="12">
                  <c:v>2047.0244972316498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2C3-406C-9819-38EC75283C54}"/>
            </c:ext>
          </c:extLst>
        </c:ser>
        <c:ser>
          <c:idx val="4"/>
          <c:order val="4"/>
          <c:tx>
            <c:strRef>
              <c:f>'Graph Overall'!$B$9</c:f>
              <c:strCache>
                <c:ptCount val="1"/>
                <c:pt idx="0">
                  <c:v>Trade Balance</c:v>
                </c:pt>
              </c:strCache>
            </c:strRef>
          </c:tx>
          <c:cat>
            <c:strRef>
              <c:f>'Graph Overall'!$C$4:$O$4</c:f>
              <c:strCache>
                <c:ptCount val="13"/>
                <c:pt idx="0">
                  <c:v>2020Q1</c:v>
                </c:pt>
                <c:pt idx="1">
                  <c:v>2020Q2</c:v>
                </c:pt>
                <c:pt idx="2">
                  <c:v>2020Q3</c:v>
                </c:pt>
                <c:pt idx="3">
                  <c:v>2020Q4</c:v>
                </c:pt>
                <c:pt idx="4">
                  <c:v>2021Q1</c:v>
                </c:pt>
                <c:pt idx="5">
                  <c:v>2021Q2</c:v>
                </c:pt>
                <c:pt idx="6">
                  <c:v>2021Q3</c:v>
                </c:pt>
                <c:pt idx="7">
                  <c:v>2021Q4</c:v>
                </c:pt>
                <c:pt idx="8">
                  <c:v>2022Q1</c:v>
                </c:pt>
                <c:pt idx="9">
                  <c:v>2022Q2</c:v>
                </c:pt>
                <c:pt idx="10">
                  <c:v>2022Q3</c:v>
                </c:pt>
                <c:pt idx="11">
                  <c:v>2022Q4</c:v>
                </c:pt>
                <c:pt idx="12">
                  <c:v>2023Q1</c:v>
                </c:pt>
              </c:strCache>
            </c:strRef>
          </c:cat>
          <c:val>
            <c:numRef>
              <c:f>'Graph Overall'!$C$9:$O$9</c:f>
              <c:numCache>
                <c:formatCode>0.00</c:formatCode>
                <c:ptCount val="13"/>
                <c:pt idx="0">
                  <c:v>-626.48173262998444</c:v>
                </c:pt>
                <c:pt idx="1">
                  <c:v>-453.64488411221305</c:v>
                </c:pt>
                <c:pt idx="2">
                  <c:v>-484.96866864535446</c:v>
                </c:pt>
                <c:pt idx="3">
                  <c:v>-569.0868413775911</c:v>
                </c:pt>
                <c:pt idx="4">
                  <c:v>-499.34377818851652</c:v>
                </c:pt>
                <c:pt idx="5">
                  <c:v>-606.56225197209051</c:v>
                </c:pt>
                <c:pt idx="6">
                  <c:v>-612.16417398737588</c:v>
                </c:pt>
                <c:pt idx="7">
                  <c:v>-639.70828792485031</c:v>
                </c:pt>
                <c:pt idx="8">
                  <c:v>-624.25515460809686</c:v>
                </c:pt>
                <c:pt idx="9">
                  <c:v>-748.15689293367734</c:v>
                </c:pt>
                <c:pt idx="10">
                  <c:v>-971.03970576228483</c:v>
                </c:pt>
                <c:pt idx="11">
                  <c:v>-965.55889917518834</c:v>
                </c:pt>
                <c:pt idx="12">
                  <c:v>-886.781744841305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2C3-406C-9819-38EC75283C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039744"/>
        <c:axId val="41041280"/>
      </c:lineChart>
      <c:catAx>
        <c:axId val="41039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b="1"/>
            </a:pPr>
            <a:endParaRPr lang="en-RW"/>
          </a:p>
        </c:txPr>
        <c:crossAx val="41041280"/>
        <c:crosses val="autoZero"/>
        <c:auto val="1"/>
        <c:lblAlgn val="ctr"/>
        <c:lblOffset val="100"/>
        <c:noMultiLvlLbl val="0"/>
      </c:catAx>
      <c:valAx>
        <c:axId val="41041280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 rot="0" vert="horz"/>
          <a:lstStyle/>
          <a:p>
            <a:pPr>
              <a:defRPr b="1"/>
            </a:pPr>
            <a:endParaRPr lang="en-RW"/>
          </a:p>
        </c:txPr>
        <c:crossAx val="41039744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20242333830033707"/>
          <c:y val="0.18946053618297712"/>
          <c:w val="0.58994509452677624"/>
          <c:h val="5.7962807840509639E-2"/>
        </c:manualLayout>
      </c:layout>
      <c:overlay val="0"/>
      <c:txPr>
        <a:bodyPr/>
        <a:lstStyle/>
        <a:p>
          <a:pPr rtl="0">
            <a:defRPr/>
          </a:pPr>
          <a:endParaRPr lang="en-RW"/>
        </a:p>
      </c:txPr>
    </c:legend>
    <c:plotVisOnly val="1"/>
    <c:dispBlanksAs val="gap"/>
    <c:showDLblsOverMax val="0"/>
  </c:chart>
  <c:txPr>
    <a:bodyPr/>
    <a:lstStyle/>
    <a:p>
      <a:pPr>
        <a:defRPr sz="900" b="0" i="0" u="none" strike="noStrike" baseline="0">
          <a:solidFill>
            <a:srgbClr val="000000"/>
          </a:solidFill>
          <a:latin typeface="Arial Narrow" pitchFamily="34" charset="0"/>
          <a:ea typeface="Georgia"/>
          <a:cs typeface="Georgia"/>
        </a:defRPr>
      </a:pPr>
      <a:endParaRPr lang="en-RW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Rwanda's External Trade with EAC  (values in US$ million) </a:t>
            </a:r>
          </a:p>
        </c:rich>
      </c:tx>
      <c:layout>
        <c:manualLayout>
          <c:xMode val="edge"/>
          <c:yMode val="edge"/>
          <c:x val="0.17972859360179375"/>
          <c:y val="8.218387085533945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9107505070993914E-2"/>
          <c:y val="0.26033057851239672"/>
          <c:w val="0.71905809160020295"/>
          <c:h val="0.48760330578512395"/>
        </c:manualLayout>
      </c:layout>
      <c:lineChart>
        <c:grouping val="standard"/>
        <c:varyColors val="0"/>
        <c:ser>
          <c:idx val="0"/>
          <c:order val="0"/>
          <c:tx>
            <c:strRef>
              <c:f>'Graph EAC'!$B$5</c:f>
              <c:strCache>
                <c:ptCount val="1"/>
                <c:pt idx="0">
                  <c:v>Exports</c:v>
                </c:pt>
              </c:strCache>
            </c:strRef>
          </c:tx>
          <c:marker>
            <c:symbol val="none"/>
          </c:marker>
          <c:cat>
            <c:strRef>
              <c:f>'Graph EAC'!$C$4:$O$4</c:f>
              <c:strCache>
                <c:ptCount val="13"/>
                <c:pt idx="0">
                  <c:v>2020Q1</c:v>
                </c:pt>
                <c:pt idx="1">
                  <c:v>2020Q2</c:v>
                </c:pt>
                <c:pt idx="2">
                  <c:v>2020Q3</c:v>
                </c:pt>
                <c:pt idx="3">
                  <c:v>2020Q4</c:v>
                </c:pt>
                <c:pt idx="4">
                  <c:v>2021Q1</c:v>
                </c:pt>
                <c:pt idx="5">
                  <c:v>2021Q2</c:v>
                </c:pt>
                <c:pt idx="6">
                  <c:v>2021Q3</c:v>
                </c:pt>
                <c:pt idx="7">
                  <c:v>2021Q4</c:v>
                </c:pt>
                <c:pt idx="8">
                  <c:v>2022Q1</c:v>
                </c:pt>
                <c:pt idx="9">
                  <c:v>2022Q2</c:v>
                </c:pt>
                <c:pt idx="10">
                  <c:v>2022Q3</c:v>
                </c:pt>
                <c:pt idx="11">
                  <c:v>2022Q4</c:v>
                </c:pt>
                <c:pt idx="12">
                  <c:v>2023Q1</c:v>
                </c:pt>
              </c:strCache>
            </c:strRef>
          </c:cat>
          <c:val>
            <c:numRef>
              <c:f>'Graph EAC'!$C$5:$O$5</c:f>
              <c:numCache>
                <c:formatCode>0.00</c:formatCode>
                <c:ptCount val="13"/>
                <c:pt idx="0">
                  <c:v>14.208644926226551</c:v>
                </c:pt>
                <c:pt idx="1">
                  <c:v>8.7861340244314619</c:v>
                </c:pt>
                <c:pt idx="2">
                  <c:v>11.766616703203855</c:v>
                </c:pt>
                <c:pt idx="3">
                  <c:v>12.135921807420893</c:v>
                </c:pt>
                <c:pt idx="4">
                  <c:v>9.3020907204294616</c:v>
                </c:pt>
                <c:pt idx="5">
                  <c:v>7.3964214173709255</c:v>
                </c:pt>
                <c:pt idx="6">
                  <c:v>19.207614494550075</c:v>
                </c:pt>
                <c:pt idx="7">
                  <c:v>24.275229719453293</c:v>
                </c:pt>
                <c:pt idx="8">
                  <c:v>14.976414993699549</c:v>
                </c:pt>
                <c:pt idx="9">
                  <c:v>10.835193777630863</c:v>
                </c:pt>
                <c:pt idx="10">
                  <c:v>18.34027102738952</c:v>
                </c:pt>
                <c:pt idx="11">
                  <c:v>11.690693213145748</c:v>
                </c:pt>
                <c:pt idx="12">
                  <c:v>28.707986465892148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C8-404D-9D47-8BA2814B4353}"/>
            </c:ext>
          </c:extLst>
        </c:ser>
        <c:ser>
          <c:idx val="1"/>
          <c:order val="1"/>
          <c:tx>
            <c:strRef>
              <c:f>'Graph EAC'!$B$6</c:f>
              <c:strCache>
                <c:ptCount val="1"/>
                <c:pt idx="0">
                  <c:v>Imports</c:v>
                </c:pt>
              </c:strCache>
            </c:strRef>
          </c:tx>
          <c:marker>
            <c:symbol val="none"/>
          </c:marker>
          <c:cat>
            <c:strRef>
              <c:f>'Graph EAC'!$C$4:$O$4</c:f>
              <c:strCache>
                <c:ptCount val="13"/>
                <c:pt idx="0">
                  <c:v>2020Q1</c:v>
                </c:pt>
                <c:pt idx="1">
                  <c:v>2020Q2</c:v>
                </c:pt>
                <c:pt idx="2">
                  <c:v>2020Q3</c:v>
                </c:pt>
                <c:pt idx="3">
                  <c:v>2020Q4</c:v>
                </c:pt>
                <c:pt idx="4">
                  <c:v>2021Q1</c:v>
                </c:pt>
                <c:pt idx="5">
                  <c:v>2021Q2</c:v>
                </c:pt>
                <c:pt idx="6">
                  <c:v>2021Q3</c:v>
                </c:pt>
                <c:pt idx="7">
                  <c:v>2021Q4</c:v>
                </c:pt>
                <c:pt idx="8">
                  <c:v>2022Q1</c:v>
                </c:pt>
                <c:pt idx="9">
                  <c:v>2022Q2</c:v>
                </c:pt>
                <c:pt idx="10">
                  <c:v>2022Q3</c:v>
                </c:pt>
                <c:pt idx="11">
                  <c:v>2022Q4</c:v>
                </c:pt>
                <c:pt idx="12">
                  <c:v>2023Q1</c:v>
                </c:pt>
              </c:strCache>
            </c:strRef>
          </c:cat>
          <c:val>
            <c:numRef>
              <c:f>'Graph EAC'!$C$6:$O$6</c:f>
              <c:numCache>
                <c:formatCode>0.00</c:formatCode>
                <c:ptCount val="13"/>
                <c:pt idx="0">
                  <c:v>138.66302986227802</c:v>
                </c:pt>
                <c:pt idx="1">
                  <c:v>144.88541324628267</c:v>
                </c:pt>
                <c:pt idx="2">
                  <c:v>348.72293322770889</c:v>
                </c:pt>
                <c:pt idx="3">
                  <c:v>273.33512418426886</c:v>
                </c:pt>
                <c:pt idx="4">
                  <c:v>158.62622583423581</c:v>
                </c:pt>
                <c:pt idx="5">
                  <c:v>180.8578942793587</c:v>
                </c:pt>
                <c:pt idx="6">
                  <c:v>228.40781539877972</c:v>
                </c:pt>
                <c:pt idx="7">
                  <c:v>227.08327501387421</c:v>
                </c:pt>
                <c:pt idx="8">
                  <c:v>253.28830074893597</c:v>
                </c:pt>
                <c:pt idx="9">
                  <c:v>275.05817413731495</c:v>
                </c:pt>
                <c:pt idx="10">
                  <c:v>341.32930701715486</c:v>
                </c:pt>
                <c:pt idx="11">
                  <c:v>294.15536106453845</c:v>
                </c:pt>
                <c:pt idx="12">
                  <c:v>382.29546268054679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C8-404D-9D47-8BA2814B4353}"/>
            </c:ext>
          </c:extLst>
        </c:ser>
        <c:ser>
          <c:idx val="2"/>
          <c:order val="2"/>
          <c:tx>
            <c:strRef>
              <c:f>'Graph EAC'!$B$7</c:f>
              <c:strCache>
                <c:ptCount val="1"/>
                <c:pt idx="0">
                  <c:v>Re-Exports</c:v>
                </c:pt>
              </c:strCache>
            </c:strRef>
          </c:tx>
          <c:marker>
            <c:symbol val="none"/>
          </c:marker>
          <c:cat>
            <c:strRef>
              <c:f>'Graph EAC'!$C$4:$O$4</c:f>
              <c:strCache>
                <c:ptCount val="13"/>
                <c:pt idx="0">
                  <c:v>2020Q1</c:v>
                </c:pt>
                <c:pt idx="1">
                  <c:v>2020Q2</c:v>
                </c:pt>
                <c:pt idx="2">
                  <c:v>2020Q3</c:v>
                </c:pt>
                <c:pt idx="3">
                  <c:v>2020Q4</c:v>
                </c:pt>
                <c:pt idx="4">
                  <c:v>2021Q1</c:v>
                </c:pt>
                <c:pt idx="5">
                  <c:v>2021Q2</c:v>
                </c:pt>
                <c:pt idx="6">
                  <c:v>2021Q3</c:v>
                </c:pt>
                <c:pt idx="7">
                  <c:v>2021Q4</c:v>
                </c:pt>
                <c:pt idx="8">
                  <c:v>2022Q1</c:v>
                </c:pt>
                <c:pt idx="9">
                  <c:v>2022Q2</c:v>
                </c:pt>
                <c:pt idx="10">
                  <c:v>2022Q3</c:v>
                </c:pt>
                <c:pt idx="11">
                  <c:v>2022Q4</c:v>
                </c:pt>
                <c:pt idx="12">
                  <c:v>2023Q1</c:v>
                </c:pt>
              </c:strCache>
            </c:strRef>
          </c:cat>
          <c:val>
            <c:numRef>
              <c:f>'Graph EAC'!$C$7:$O$7</c:f>
              <c:numCache>
                <c:formatCode>0.00</c:formatCode>
                <c:ptCount val="13"/>
                <c:pt idx="0">
                  <c:v>3.7476759072339982</c:v>
                </c:pt>
                <c:pt idx="1">
                  <c:v>1.7116125290034097</c:v>
                </c:pt>
                <c:pt idx="2">
                  <c:v>1.1411867534673659</c:v>
                </c:pt>
                <c:pt idx="3">
                  <c:v>0.91967740645663676</c:v>
                </c:pt>
                <c:pt idx="4">
                  <c:v>0.69284813347937646</c:v>
                </c:pt>
                <c:pt idx="5">
                  <c:v>1.0763734272662431</c:v>
                </c:pt>
                <c:pt idx="6">
                  <c:v>2.2136632503754123</c:v>
                </c:pt>
                <c:pt idx="7">
                  <c:v>3.044379947820294</c:v>
                </c:pt>
                <c:pt idx="8">
                  <c:v>1.7166215344913085</c:v>
                </c:pt>
                <c:pt idx="9">
                  <c:v>3.2266131492477914</c:v>
                </c:pt>
                <c:pt idx="10">
                  <c:v>6.7480865322301993</c:v>
                </c:pt>
                <c:pt idx="11">
                  <c:v>2.4558142908150549</c:v>
                </c:pt>
                <c:pt idx="12">
                  <c:v>4.5816602600258891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8C8-404D-9D47-8BA2814B43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084416"/>
        <c:axId val="41085952"/>
      </c:lineChart>
      <c:catAx>
        <c:axId val="410844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en-RW"/>
          </a:p>
        </c:txPr>
        <c:crossAx val="41085952"/>
        <c:crosses val="autoZero"/>
        <c:auto val="1"/>
        <c:lblAlgn val="ctr"/>
        <c:lblOffset val="100"/>
        <c:noMultiLvlLbl val="0"/>
      </c:catAx>
      <c:valAx>
        <c:axId val="41085952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RW"/>
          </a:p>
        </c:txPr>
        <c:crossAx val="4108441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txPr>
    <a:bodyPr/>
    <a:lstStyle/>
    <a:p>
      <a:pPr>
        <a:defRPr sz="800" b="1" i="0" u="none" strike="noStrike" baseline="0">
          <a:solidFill>
            <a:srgbClr val="000000"/>
          </a:solidFill>
          <a:latin typeface="Arial Narrow" pitchFamily="34" charset="0"/>
          <a:ea typeface="Calibri"/>
          <a:cs typeface="Calibri"/>
        </a:defRPr>
      </a:pPr>
      <a:endParaRPr lang="en-RW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13</xdr:row>
      <xdr:rowOff>15875</xdr:rowOff>
    </xdr:from>
    <xdr:to>
      <xdr:col>12</xdr:col>
      <xdr:colOff>6350</xdr:colOff>
      <xdr:row>27</xdr:row>
      <xdr:rowOff>15875</xdr:rowOff>
    </xdr:to>
    <xdr:graphicFrame macro="">
      <xdr:nvGraphicFramePr>
        <xdr:cNvPr id="1951" name="Chart 1">
          <a:extLst>
            <a:ext uri="{FF2B5EF4-FFF2-40B4-BE49-F238E27FC236}">
              <a16:creationId xmlns:a16="http://schemas.microsoft.com/office/drawing/2014/main" id="{00000000-0008-0000-0000-00009F07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13</xdr:row>
      <xdr:rowOff>14430</xdr:rowOff>
    </xdr:from>
    <xdr:to>
      <xdr:col>8</xdr:col>
      <xdr:colOff>545522</xdr:colOff>
      <xdr:row>24</xdr:row>
      <xdr:rowOff>95248</xdr:rowOff>
    </xdr:to>
    <xdr:graphicFrame macro="">
      <xdr:nvGraphicFramePr>
        <xdr:cNvPr id="4003" name="Chart 2">
          <a:extLst>
            <a:ext uri="{FF2B5EF4-FFF2-40B4-BE49-F238E27FC236}">
              <a16:creationId xmlns:a16="http://schemas.microsoft.com/office/drawing/2014/main" id="{00000000-0008-0000-0100-0000A30F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92D050"/>
  </sheetPr>
  <dimension ref="B2:O35"/>
  <sheetViews>
    <sheetView tabSelected="1" workbookViewId="0">
      <selection activeCell="O16" sqref="O16"/>
    </sheetView>
  </sheetViews>
  <sheetFormatPr defaultColWidth="12.54296875" defaultRowHeight="11.75" x14ac:dyDescent="0.55000000000000004"/>
  <cols>
    <col min="1" max="1" width="4.40625" style="20" customWidth="1"/>
    <col min="2" max="2" width="15.54296875" style="20" customWidth="1"/>
    <col min="3" max="3" width="8.40625" style="20" customWidth="1"/>
    <col min="4" max="4" width="8.54296875" style="20" customWidth="1"/>
    <col min="5" max="5" width="9.54296875" style="20" customWidth="1"/>
    <col min="6" max="6" width="8.40625" style="20" customWidth="1"/>
    <col min="7" max="7" width="9" style="20" customWidth="1"/>
    <col min="8" max="8" width="8.26953125" style="20" customWidth="1"/>
    <col min="9" max="9" width="9.54296875" style="20" customWidth="1"/>
    <col min="10" max="10" width="8.40625" style="182" customWidth="1"/>
    <col min="11" max="11" width="9.08984375" style="20" customWidth="1"/>
    <col min="12" max="12" width="7.6796875" style="20" customWidth="1"/>
    <col min="13" max="13" width="9.58984375" style="20" customWidth="1"/>
    <col min="14" max="14" width="9.40625" style="20" customWidth="1"/>
    <col min="15" max="15" width="8.76953125" style="20" customWidth="1"/>
    <col min="16" max="16384" width="12.54296875" style="20"/>
  </cols>
  <sheetData>
    <row r="2" spans="2:15" ht="14" x14ac:dyDescent="0.6">
      <c r="B2" s="169" t="s">
        <v>67</v>
      </c>
    </row>
    <row r="3" spans="2:15" ht="13" x14ac:dyDescent="0.6">
      <c r="B3" s="167"/>
    </row>
    <row r="4" spans="2:15" ht="12.75" thickBot="1" x14ac:dyDescent="0.75">
      <c r="B4" s="21" t="s">
        <v>92</v>
      </c>
      <c r="C4" s="22" t="s">
        <v>103</v>
      </c>
      <c r="D4" s="22" t="s">
        <v>104</v>
      </c>
      <c r="E4" s="22" t="s">
        <v>106</v>
      </c>
      <c r="F4" s="22" t="s">
        <v>107</v>
      </c>
      <c r="G4" s="22" t="s">
        <v>108</v>
      </c>
      <c r="H4" s="22" t="s">
        <v>109</v>
      </c>
      <c r="I4" s="22" t="s">
        <v>112</v>
      </c>
      <c r="J4" s="183" t="s">
        <v>114</v>
      </c>
      <c r="K4" s="183" t="s">
        <v>116</v>
      </c>
      <c r="L4" s="183" t="s">
        <v>118</v>
      </c>
      <c r="M4" s="183" t="s">
        <v>119</v>
      </c>
      <c r="N4" s="183" t="s">
        <v>123</v>
      </c>
      <c r="O4" s="183" t="s">
        <v>126</v>
      </c>
    </row>
    <row r="5" spans="2:15" ht="12" x14ac:dyDescent="0.6">
      <c r="B5" s="23" t="s">
        <v>2</v>
      </c>
      <c r="C5" s="168">
        <v>207.94906741527058</v>
      </c>
      <c r="D5" s="168">
        <v>217.21163920835576</v>
      </c>
      <c r="E5" s="168">
        <v>428.7816610877552</v>
      </c>
      <c r="F5" s="168">
        <v>241.35415451705143</v>
      </c>
      <c r="G5" s="168">
        <v>161.83266759844341</v>
      </c>
      <c r="H5" s="168">
        <v>239.88181881886294</v>
      </c>
      <c r="I5" s="168">
        <v>263.45135379260876</v>
      </c>
      <c r="J5" s="168">
        <v>310.56039154520772</v>
      </c>
      <c r="K5" s="168">
        <v>280.67294927014103</v>
      </c>
      <c r="L5" s="168">
        <v>331.32498269709117</v>
      </c>
      <c r="M5" s="168">
        <v>341.03570128235231</v>
      </c>
      <c r="N5" s="168">
        <v>373.38946332203346</v>
      </c>
      <c r="O5" s="168">
        <v>423.88641560504027</v>
      </c>
    </row>
    <row r="6" spans="2:15" ht="12" x14ac:dyDescent="0.6">
      <c r="B6" s="25" t="s">
        <v>3</v>
      </c>
      <c r="C6" s="168">
        <v>916.68177673333821</v>
      </c>
      <c r="D6" s="168">
        <v>733.50257179580558</v>
      </c>
      <c r="E6" s="168">
        <v>993.10837756624164</v>
      </c>
      <c r="F6" s="168">
        <v>900.34864984192927</v>
      </c>
      <c r="G6" s="168">
        <v>769.76402905797045</v>
      </c>
      <c r="H6" s="168">
        <v>961.43901859007076</v>
      </c>
      <c r="I6" s="168">
        <v>990.42102065356369</v>
      </c>
      <c r="J6" s="168">
        <v>1079.6557265795907</v>
      </c>
      <c r="K6" s="168">
        <v>1055.3847663475656</v>
      </c>
      <c r="L6" s="168">
        <v>1257.7166251145366</v>
      </c>
      <c r="M6" s="168">
        <v>1499.8046029449615</v>
      </c>
      <c r="N6" s="168">
        <v>1493.3404134892735</v>
      </c>
      <c r="O6" s="168">
        <v>1466.9031210364774</v>
      </c>
    </row>
    <row r="7" spans="2:15" ht="12" x14ac:dyDescent="0.6">
      <c r="B7" s="25" t="s">
        <v>4</v>
      </c>
      <c r="C7" s="168">
        <v>82.250976688083156</v>
      </c>
      <c r="D7" s="168">
        <v>62.646048475236768</v>
      </c>
      <c r="E7" s="168">
        <v>79.358047833132005</v>
      </c>
      <c r="F7" s="168">
        <v>89.907653947286775</v>
      </c>
      <c r="G7" s="168">
        <v>108.5875832710105</v>
      </c>
      <c r="H7" s="168">
        <v>114.99494779911738</v>
      </c>
      <c r="I7" s="168">
        <v>114.80549287357908</v>
      </c>
      <c r="J7" s="168">
        <v>129.38704710953272</v>
      </c>
      <c r="K7" s="168">
        <v>150.45666246932765</v>
      </c>
      <c r="L7" s="168">
        <v>178.23474948376801</v>
      </c>
      <c r="M7" s="168">
        <v>187.72919590032436</v>
      </c>
      <c r="N7" s="168">
        <v>154.39205099205171</v>
      </c>
      <c r="O7" s="168">
        <v>156.23496059013209</v>
      </c>
    </row>
    <row r="8" spans="2:15" ht="12" x14ac:dyDescent="0.6">
      <c r="B8" s="25" t="s">
        <v>20</v>
      </c>
      <c r="C8" s="172">
        <v>1206.881820836692</v>
      </c>
      <c r="D8" s="172">
        <v>1013.3602594793981</v>
      </c>
      <c r="E8" s="172">
        <v>1501.2480864871288</v>
      </c>
      <c r="F8" s="172">
        <v>1231.6104583062674</v>
      </c>
      <c r="G8" s="172">
        <v>1040.1842799274243</v>
      </c>
      <c r="H8" s="172">
        <v>1316.315785208051</v>
      </c>
      <c r="I8" s="172">
        <v>1368.6778673197516</v>
      </c>
      <c r="J8" s="172">
        <v>1519.6031652343311</v>
      </c>
      <c r="K8" s="172">
        <v>1486.5143780870344</v>
      </c>
      <c r="L8" s="172">
        <v>1767.2763572953957</v>
      </c>
      <c r="M8" s="172">
        <v>2028.5695001276383</v>
      </c>
      <c r="N8" s="172">
        <v>2021.1219278033586</v>
      </c>
      <c r="O8" s="172">
        <v>2047.0244972316498</v>
      </c>
    </row>
    <row r="9" spans="2:15" ht="12" x14ac:dyDescent="0.6">
      <c r="B9" s="25" t="s">
        <v>21</v>
      </c>
      <c r="C9" s="172">
        <v>-626.48173262998444</v>
      </c>
      <c r="D9" s="172">
        <v>-453.64488411221305</v>
      </c>
      <c r="E9" s="172">
        <v>-484.96866864535446</v>
      </c>
      <c r="F9" s="172">
        <v>-569.0868413775911</v>
      </c>
      <c r="G9" s="172">
        <v>-499.34377818851652</v>
      </c>
      <c r="H9" s="172">
        <v>-606.56225197209051</v>
      </c>
      <c r="I9" s="172">
        <v>-612.16417398737588</v>
      </c>
      <c r="J9" s="172">
        <v>-639.70828792485031</v>
      </c>
      <c r="K9" s="172">
        <v>-624.25515460809686</v>
      </c>
      <c r="L9" s="172">
        <v>-748.15689293367734</v>
      </c>
      <c r="M9" s="172">
        <v>-971.03970576228483</v>
      </c>
      <c r="N9" s="172">
        <v>-965.55889917518834</v>
      </c>
      <c r="O9" s="172">
        <v>-886.781744841305</v>
      </c>
    </row>
    <row r="10" spans="2:15" ht="12" x14ac:dyDescent="0.6">
      <c r="B10" s="27" t="s">
        <v>96</v>
      </c>
      <c r="C10" s="24"/>
      <c r="D10" s="24"/>
      <c r="E10" s="24"/>
      <c r="F10" s="24"/>
      <c r="I10" s="179"/>
    </row>
    <row r="11" spans="2:15" ht="12" x14ac:dyDescent="0.6">
      <c r="B11" s="29"/>
      <c r="C11" s="28"/>
      <c r="D11" s="28"/>
      <c r="E11" s="28"/>
      <c r="F11" s="28"/>
      <c r="G11" s="173"/>
    </row>
    <row r="12" spans="2:15" ht="12" x14ac:dyDescent="0.6">
      <c r="B12" s="29" t="s">
        <v>122</v>
      </c>
      <c r="C12" s="173"/>
      <c r="E12" s="26"/>
      <c r="F12" s="24"/>
      <c r="N12" s="173"/>
    </row>
    <row r="13" spans="2:15" ht="14.75" x14ac:dyDescent="0.75">
      <c r="D13" s="26"/>
      <c r="E13" s="26"/>
      <c r="F13" s="24"/>
      <c r="I13" s="180"/>
      <c r="J13" s="184"/>
      <c r="N13" s="173"/>
    </row>
    <row r="14" spans="2:15" x14ac:dyDescent="0.55000000000000004">
      <c r="F14" s="24"/>
      <c r="N14" s="173"/>
    </row>
    <row r="15" spans="2:15" ht="12" x14ac:dyDescent="0.6">
      <c r="L15" s="205"/>
      <c r="M15" s="24"/>
    </row>
    <row r="16" spans="2:15" ht="12" x14ac:dyDescent="0.6">
      <c r="C16" s="26"/>
      <c r="F16" s="24"/>
      <c r="L16" s="205"/>
      <c r="M16" s="24"/>
    </row>
    <row r="17" spans="2:13" ht="12" x14ac:dyDescent="0.6">
      <c r="F17" s="24"/>
      <c r="L17" s="205"/>
      <c r="M17" s="24"/>
    </row>
    <row r="18" spans="2:13" x14ac:dyDescent="0.55000000000000004">
      <c r="F18" s="24"/>
    </row>
    <row r="27" spans="2:13" x14ac:dyDescent="0.55000000000000004">
      <c r="B27" s="79"/>
    </row>
    <row r="34" spans="2:2" x14ac:dyDescent="0.55000000000000004">
      <c r="B34" s="31"/>
    </row>
    <row r="35" spans="2:2" x14ac:dyDescent="0.55000000000000004">
      <c r="B35" s="32"/>
    </row>
  </sheetData>
  <phoneticPr fontId="33" type="noConversion"/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>
    <tabColor rgb="FF92D050"/>
  </sheetPr>
  <dimension ref="A1:AG69"/>
  <sheetViews>
    <sheetView workbookViewId="0">
      <pane xSplit="1" ySplit="4" topLeftCell="B22" activePane="bottomRight" state="frozen"/>
      <selection pane="topRight" activeCell="B1" sqref="B1"/>
      <selection pane="bottomLeft" activeCell="A5" sqref="A5"/>
      <selection pane="bottomRight" activeCell="B6" sqref="B6:Q27"/>
    </sheetView>
  </sheetViews>
  <sheetFormatPr defaultColWidth="9.1328125" defaultRowHeight="10.5" x14ac:dyDescent="0.5"/>
  <cols>
    <col min="1" max="1" width="26.86328125" style="196" customWidth="1"/>
    <col min="2" max="2" width="7" style="196" customWidth="1"/>
    <col min="3" max="4" width="7.54296875" style="196" customWidth="1"/>
    <col min="5" max="5" width="7.26953125" style="196" customWidth="1"/>
    <col min="6" max="6" width="7.40625" style="196" customWidth="1"/>
    <col min="7" max="7" width="7.54296875" style="196" customWidth="1"/>
    <col min="8" max="8" width="7.40625" style="196" customWidth="1"/>
    <col min="9" max="9" width="7.1328125" style="196" customWidth="1"/>
    <col min="10" max="14" width="7.40625" style="196" customWidth="1"/>
    <col min="15" max="15" width="13.40625" style="196" customWidth="1"/>
    <col min="16" max="16" width="14" style="196" customWidth="1"/>
    <col min="17" max="17" width="14.40625" style="196" customWidth="1"/>
    <col min="18" max="21" width="9.54296875" style="196" customWidth="1"/>
    <col min="22" max="22" width="15.1328125" style="196" customWidth="1"/>
    <col min="23" max="24" width="15.54296875" style="196" customWidth="1"/>
    <col min="25" max="33" width="9.1328125" style="187"/>
    <col min="34" max="16384" width="9.1328125" style="196"/>
  </cols>
  <sheetData>
    <row r="1" spans="1:33" s="186" customFormat="1" ht="18" customHeight="1" x14ac:dyDescent="0.55000000000000004">
      <c r="A1" s="80" t="s">
        <v>41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Y1" s="187"/>
      <c r="Z1" s="187"/>
      <c r="AA1" s="187"/>
      <c r="AB1" s="187"/>
      <c r="AC1" s="187"/>
      <c r="AD1" s="187"/>
      <c r="AE1" s="187"/>
      <c r="AF1" s="187"/>
      <c r="AG1" s="187"/>
    </row>
    <row r="2" spans="1:33" s="186" customFormat="1" ht="11.75" x14ac:dyDescent="0.55000000000000004">
      <c r="A2" s="43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Y2" s="187"/>
      <c r="Z2" s="187"/>
      <c r="AA2" s="187"/>
      <c r="AB2" s="187"/>
      <c r="AC2" s="187"/>
      <c r="AD2" s="187"/>
      <c r="AE2" s="187"/>
      <c r="AF2" s="187"/>
      <c r="AG2" s="187"/>
    </row>
    <row r="3" spans="1:33" s="186" customFormat="1" ht="11.75" x14ac:dyDescent="0.55000000000000004">
      <c r="A3" s="45" t="s">
        <v>134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Y3" s="188"/>
      <c r="Z3" s="187"/>
      <c r="AA3" s="187"/>
      <c r="AB3" s="187"/>
      <c r="AC3" s="187"/>
      <c r="AD3" s="187"/>
      <c r="AE3" s="187"/>
      <c r="AF3" s="187"/>
      <c r="AG3" s="187"/>
    </row>
    <row r="4" spans="1:33" s="186" customFormat="1" ht="10.5" customHeight="1" x14ac:dyDescent="0.55000000000000004">
      <c r="A4" s="43"/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33"/>
      <c r="P4" s="33"/>
      <c r="Q4" s="33"/>
      <c r="R4" s="189"/>
      <c r="S4" s="189"/>
      <c r="T4" s="189"/>
      <c r="U4" s="189"/>
      <c r="Y4" s="187"/>
      <c r="Z4" s="187"/>
      <c r="AA4" s="187"/>
      <c r="AB4" s="187"/>
      <c r="AC4" s="187"/>
      <c r="AD4" s="187"/>
      <c r="AE4" s="187"/>
      <c r="AF4" s="187"/>
      <c r="AG4" s="187"/>
    </row>
    <row r="5" spans="1:33" s="186" customFormat="1" ht="11.75" x14ac:dyDescent="0.55000000000000004">
      <c r="A5" s="86" t="s">
        <v>42</v>
      </c>
      <c r="B5" s="87" t="s">
        <v>103</v>
      </c>
      <c r="C5" s="87" t="s">
        <v>104</v>
      </c>
      <c r="D5" s="87" t="s">
        <v>106</v>
      </c>
      <c r="E5" s="87" t="s">
        <v>107</v>
      </c>
      <c r="F5" s="87" t="s">
        <v>108</v>
      </c>
      <c r="G5" s="87" t="s">
        <v>109</v>
      </c>
      <c r="H5" s="87" t="s">
        <v>112</v>
      </c>
      <c r="I5" s="87" t="s">
        <v>114</v>
      </c>
      <c r="J5" s="87" t="s">
        <v>116</v>
      </c>
      <c r="K5" s="87" t="s">
        <v>118</v>
      </c>
      <c r="L5" s="87" t="s">
        <v>119</v>
      </c>
      <c r="M5" s="87" t="s">
        <v>123</v>
      </c>
      <c r="N5" s="87" t="s">
        <v>126</v>
      </c>
      <c r="O5" s="88" t="s">
        <v>128</v>
      </c>
      <c r="P5" s="89" t="s">
        <v>129</v>
      </c>
      <c r="Q5" s="89" t="s">
        <v>130</v>
      </c>
      <c r="R5" s="187"/>
      <c r="S5" s="190"/>
      <c r="T5" s="190"/>
      <c r="U5" s="190"/>
      <c r="V5" s="190"/>
      <c r="W5" s="190"/>
      <c r="X5" s="190"/>
      <c r="Y5" s="190"/>
    </row>
    <row r="6" spans="1:33" s="186" customFormat="1" ht="11.75" x14ac:dyDescent="0.55000000000000004">
      <c r="A6" s="213" t="s">
        <v>43</v>
      </c>
      <c r="B6" s="116">
        <v>82.250976688083156</v>
      </c>
      <c r="C6" s="116">
        <v>62.646048475236768</v>
      </c>
      <c r="D6" s="116">
        <v>79.358047833132005</v>
      </c>
      <c r="E6" s="116">
        <v>89.907653947286775</v>
      </c>
      <c r="F6" s="116">
        <v>108.5875832710105</v>
      </c>
      <c r="G6" s="116">
        <v>114.99494779911738</v>
      </c>
      <c r="H6" s="116">
        <v>114.80549287357908</v>
      </c>
      <c r="I6" s="116">
        <v>129.38704710953272</v>
      </c>
      <c r="J6" s="116">
        <v>150.45666246932765</v>
      </c>
      <c r="K6" s="116">
        <v>178.23474948376801</v>
      </c>
      <c r="L6" s="116">
        <v>187.72919590032436</v>
      </c>
      <c r="M6" s="116">
        <v>154.39205099205171</v>
      </c>
      <c r="N6" s="116">
        <v>156.23496059013209</v>
      </c>
      <c r="O6" s="93">
        <v>100</v>
      </c>
      <c r="P6" s="94">
        <v>1.193655752507139E-2</v>
      </c>
      <c r="Q6" s="94">
        <v>3.8405066455481141E-2</v>
      </c>
      <c r="R6" s="187"/>
      <c r="S6" s="187"/>
      <c r="T6" s="187"/>
      <c r="U6" s="187"/>
      <c r="V6" s="187"/>
      <c r="W6" s="187"/>
      <c r="X6" s="187"/>
      <c r="Y6" s="187"/>
    </row>
    <row r="7" spans="1:33" s="186" customFormat="1" ht="11.75" x14ac:dyDescent="0.55000000000000004">
      <c r="A7" s="214"/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98"/>
      <c r="P7" s="100"/>
      <c r="Q7" s="100"/>
      <c r="R7" s="187"/>
      <c r="S7" s="187"/>
      <c r="T7" s="187"/>
      <c r="U7" s="187"/>
      <c r="V7" s="187"/>
      <c r="W7" s="187"/>
      <c r="X7" s="187"/>
      <c r="Y7" s="187"/>
    </row>
    <row r="8" spans="1:33" s="186" customFormat="1" ht="11.75" x14ac:dyDescent="0.55000000000000004">
      <c r="A8" s="33" t="s">
        <v>23</v>
      </c>
      <c r="B8" s="38">
        <v>73.939426115438366</v>
      </c>
      <c r="C8" s="38">
        <v>59.843800005048976</v>
      </c>
      <c r="D8" s="38">
        <v>76.846671498984236</v>
      </c>
      <c r="E8" s="38">
        <v>87.038444405027178</v>
      </c>
      <c r="F8" s="38">
        <v>105.71844440848751</v>
      </c>
      <c r="G8" s="38">
        <v>110.99060294010968</v>
      </c>
      <c r="H8" s="38">
        <v>110.80893763124189</v>
      </c>
      <c r="I8" s="38">
        <v>122.14828627988663</v>
      </c>
      <c r="J8" s="38">
        <v>144.07434631854622</v>
      </c>
      <c r="K8" s="38">
        <v>154.02325579732033</v>
      </c>
      <c r="L8" s="38">
        <v>170.45</v>
      </c>
      <c r="M8" s="38">
        <v>144.35736398918621</v>
      </c>
      <c r="N8" s="38">
        <v>145.44227420547784</v>
      </c>
      <c r="O8" s="98">
        <v>93.092015804984996</v>
      </c>
      <c r="P8" s="102">
        <v>7.5154476800567416E-3</v>
      </c>
      <c r="Q8" s="102">
        <v>9.4945972123805511E-3</v>
      </c>
      <c r="R8" s="187"/>
      <c r="S8" s="187"/>
      <c r="T8" s="187"/>
      <c r="U8" s="187"/>
      <c r="V8" s="187"/>
      <c r="W8" s="187"/>
      <c r="X8" s="187"/>
      <c r="Y8" s="187"/>
    </row>
    <row r="9" spans="1:33" s="186" customFormat="1" ht="11.75" x14ac:dyDescent="0.55000000000000004">
      <c r="A9" s="33" t="s">
        <v>28</v>
      </c>
      <c r="B9" s="38">
        <v>1.3194284667476464</v>
      </c>
      <c r="C9" s="38">
        <v>0.23596795129172266</v>
      </c>
      <c r="D9" s="38">
        <v>0.35021376065905402</v>
      </c>
      <c r="E9" s="38">
        <v>0.68553485145093829</v>
      </c>
      <c r="F9" s="38">
        <v>0.82285524199382543</v>
      </c>
      <c r="G9" s="38">
        <v>1.0509161071990547</v>
      </c>
      <c r="H9" s="38">
        <v>1.1550509241579738</v>
      </c>
      <c r="I9" s="38">
        <v>1.3668631060374945</v>
      </c>
      <c r="J9" s="38">
        <v>1.634032257702684</v>
      </c>
      <c r="K9" s="38">
        <v>1.5862852031757928</v>
      </c>
      <c r="L9" s="38">
        <v>3.9943176483810117</v>
      </c>
      <c r="M9" s="38">
        <v>3.3323038786830947</v>
      </c>
      <c r="N9" s="38">
        <v>2.501211752763961</v>
      </c>
      <c r="O9" s="98">
        <v>1.600929614803474</v>
      </c>
      <c r="P9" s="102">
        <v>-0.24940466301277908</v>
      </c>
      <c r="Q9" s="102">
        <v>0.53069912847403677</v>
      </c>
      <c r="R9" s="187"/>
      <c r="S9" s="187"/>
      <c r="T9" s="187"/>
      <c r="U9" s="187"/>
      <c r="V9" s="187"/>
      <c r="W9" s="187"/>
      <c r="X9" s="187"/>
      <c r="Y9" s="187"/>
    </row>
    <row r="10" spans="1:33" s="186" customFormat="1" ht="11.75" x14ac:dyDescent="0.55000000000000004">
      <c r="A10" s="33" t="s">
        <v>27</v>
      </c>
      <c r="B10" s="38">
        <v>2.3655377946024139</v>
      </c>
      <c r="C10" s="38">
        <v>0.39511167123193353</v>
      </c>
      <c r="D10" s="38">
        <v>0</v>
      </c>
      <c r="E10" s="38">
        <v>0</v>
      </c>
      <c r="F10" s="38">
        <v>0</v>
      </c>
      <c r="G10" s="38">
        <v>2.5859986951823684E-2</v>
      </c>
      <c r="H10" s="38">
        <v>0</v>
      </c>
      <c r="I10" s="38">
        <v>0</v>
      </c>
      <c r="J10" s="38">
        <v>0</v>
      </c>
      <c r="K10" s="38">
        <v>0.10084652599274804</v>
      </c>
      <c r="L10" s="38">
        <v>0.22184155305507566</v>
      </c>
      <c r="M10" s="38">
        <v>0.46818822082120404</v>
      </c>
      <c r="N10" s="38">
        <v>2.2386711312431302</v>
      </c>
      <c r="O10" s="98">
        <v>1.4328874425974838</v>
      </c>
      <c r="P10" s="102">
        <v>3.7815622685177601</v>
      </c>
      <c r="Q10" s="102">
        <v>0</v>
      </c>
      <c r="R10" s="187"/>
      <c r="S10" s="187"/>
      <c r="T10" s="187"/>
      <c r="U10" s="187"/>
      <c r="V10" s="187"/>
      <c r="W10" s="187"/>
      <c r="X10" s="187"/>
      <c r="Y10" s="187"/>
    </row>
    <row r="11" spans="1:33" s="186" customFormat="1" ht="11.75" x14ac:dyDescent="0.55000000000000004">
      <c r="A11" s="33" t="s">
        <v>31</v>
      </c>
      <c r="B11" s="38">
        <v>0.52064627397425722</v>
      </c>
      <c r="C11" s="38">
        <v>0.68920871129019512</v>
      </c>
      <c r="D11" s="38">
        <v>0.54619899844481468</v>
      </c>
      <c r="E11" s="38">
        <v>0.82880854849377061</v>
      </c>
      <c r="F11" s="38">
        <v>0.49477599939603684</v>
      </c>
      <c r="G11" s="38">
        <v>0.51791538446700036</v>
      </c>
      <c r="H11" s="38">
        <v>1.0891614437808796</v>
      </c>
      <c r="I11" s="38">
        <v>0.71484855249145862</v>
      </c>
      <c r="J11" s="38">
        <v>0.37635748616369835</v>
      </c>
      <c r="K11" s="38">
        <v>1.9734197562035936</v>
      </c>
      <c r="L11" s="38">
        <v>1.3326827188502886</v>
      </c>
      <c r="M11" s="38">
        <v>1.2530467138431776</v>
      </c>
      <c r="N11" s="38">
        <v>1.8821457718185881</v>
      </c>
      <c r="O11" s="98">
        <v>1.2046892479822251</v>
      </c>
      <c r="P11" s="102">
        <v>0.50205555070323116</v>
      </c>
      <c r="Q11" s="102">
        <v>4.0009521293272226</v>
      </c>
      <c r="R11" s="187"/>
      <c r="S11" s="187"/>
      <c r="T11" s="187"/>
      <c r="U11" s="187"/>
      <c r="V11" s="187"/>
      <c r="W11" s="187"/>
      <c r="X11" s="187"/>
      <c r="Y11" s="187"/>
    </row>
    <row r="12" spans="1:33" s="186" customFormat="1" ht="11.75" x14ac:dyDescent="0.55000000000000004">
      <c r="A12" s="33" t="s">
        <v>24</v>
      </c>
      <c r="B12" s="38">
        <v>0.42126380922208456</v>
      </c>
      <c r="C12" s="38">
        <v>0.10028449094848975</v>
      </c>
      <c r="D12" s="38">
        <v>0.32458201364692757</v>
      </c>
      <c r="E12" s="38">
        <v>0.20505117684974045</v>
      </c>
      <c r="F12" s="38">
        <v>0.67316119016849452</v>
      </c>
      <c r="G12" s="38">
        <v>0.55970332196274153</v>
      </c>
      <c r="H12" s="38">
        <v>0.85642107686227542</v>
      </c>
      <c r="I12" s="38">
        <v>0.78017114067778093</v>
      </c>
      <c r="J12" s="38">
        <v>1.3283353123651995</v>
      </c>
      <c r="K12" s="38">
        <v>0.82442227614893171</v>
      </c>
      <c r="L12" s="38">
        <v>2.4310657893281871</v>
      </c>
      <c r="M12" s="38">
        <v>1.5150620162109609</v>
      </c>
      <c r="N12" s="38">
        <v>1.5982119059419613</v>
      </c>
      <c r="O12" s="98">
        <v>1.0229540814073759</v>
      </c>
      <c r="P12" s="102">
        <v>5.4882169073811937E-2</v>
      </c>
      <c r="Q12" s="102">
        <v>0.20316902747712584</v>
      </c>
      <c r="R12" s="187"/>
      <c r="S12" s="187"/>
      <c r="T12" s="187"/>
      <c r="U12" s="187"/>
      <c r="V12" s="187"/>
      <c r="W12" s="187"/>
      <c r="X12" s="187"/>
      <c r="Y12" s="187"/>
    </row>
    <row r="13" spans="1:33" s="186" customFormat="1" ht="11.75" x14ac:dyDescent="0.55000000000000004">
      <c r="A13" s="33" t="s">
        <v>110</v>
      </c>
      <c r="B13" s="38">
        <v>0</v>
      </c>
      <c r="C13" s="38">
        <v>0</v>
      </c>
      <c r="D13" s="38">
        <v>6.5563528233127388E-2</v>
      </c>
      <c r="E13" s="38">
        <v>3.2265330557001565E-2</v>
      </c>
      <c r="F13" s="38">
        <v>0</v>
      </c>
      <c r="G13" s="38">
        <v>4.5183050881940065E-2</v>
      </c>
      <c r="H13" s="38">
        <v>0.19413185648670964</v>
      </c>
      <c r="I13" s="38">
        <v>0.11249990310680766</v>
      </c>
      <c r="J13" s="38">
        <v>0.36607947604405333</v>
      </c>
      <c r="K13" s="38">
        <v>7.7220824129338644E-2</v>
      </c>
      <c r="L13" s="38">
        <v>9.1464758167473334E-2</v>
      </c>
      <c r="M13" s="38">
        <v>0.62934871386866198</v>
      </c>
      <c r="N13" s="38">
        <v>0.63404835120859537</v>
      </c>
      <c r="O13" s="98">
        <v>0.40583000681387976</v>
      </c>
      <c r="P13" s="102">
        <v>7.467461577929102E-3</v>
      </c>
      <c r="Q13" s="102">
        <v>0.73199644530821817</v>
      </c>
      <c r="R13" s="187"/>
      <c r="S13" s="187"/>
      <c r="T13" s="187"/>
      <c r="U13" s="187"/>
      <c r="V13" s="187"/>
      <c r="W13" s="187"/>
      <c r="X13" s="187"/>
      <c r="Y13" s="187"/>
    </row>
    <row r="14" spans="1:33" s="186" customFormat="1" ht="11.75" x14ac:dyDescent="0.55000000000000004">
      <c r="A14" s="33" t="s">
        <v>30</v>
      </c>
      <c r="B14" s="38">
        <v>0.23009306889559855</v>
      </c>
      <c r="C14" s="38">
        <v>5.0713160032135614E-2</v>
      </c>
      <c r="D14" s="38">
        <v>0</v>
      </c>
      <c r="E14" s="38">
        <v>3.5494310539389277E-2</v>
      </c>
      <c r="F14" s="38">
        <v>4.7413303047773157E-2</v>
      </c>
      <c r="G14" s="38">
        <v>8.3217232441032768E-2</v>
      </c>
      <c r="H14" s="38">
        <v>5.3907118321652792E-2</v>
      </c>
      <c r="I14" s="38">
        <v>0.36396986064481524</v>
      </c>
      <c r="J14" s="38">
        <v>0.27524962162471095</v>
      </c>
      <c r="K14" s="38">
        <v>0.23944464744214847</v>
      </c>
      <c r="L14" s="38">
        <v>0.37840309266915378</v>
      </c>
      <c r="M14" s="38">
        <v>0.3186853786266467</v>
      </c>
      <c r="N14" s="38">
        <v>0.35616624319614104</v>
      </c>
      <c r="O14" s="98">
        <v>0.22796833810488173</v>
      </c>
      <c r="P14" s="102">
        <v>0.11761086978955748</v>
      </c>
      <c r="Q14" s="102">
        <v>0.29397541436680275</v>
      </c>
      <c r="R14" s="187"/>
      <c r="S14" s="187"/>
      <c r="T14" s="187"/>
      <c r="U14" s="187"/>
      <c r="V14" s="187"/>
      <c r="W14" s="187"/>
      <c r="X14" s="187"/>
      <c r="Y14" s="187"/>
    </row>
    <row r="15" spans="1:33" s="186" customFormat="1" ht="11.75" x14ac:dyDescent="0.55000000000000004">
      <c r="A15" s="33" t="s">
        <v>40</v>
      </c>
      <c r="B15" s="38">
        <v>0.19321111046827286</v>
      </c>
      <c r="C15" s="38">
        <v>1.2603504795304131E-2</v>
      </c>
      <c r="D15" s="38">
        <v>6.4533622960830719E-2</v>
      </c>
      <c r="E15" s="38">
        <v>0.11380425221275924</v>
      </c>
      <c r="F15" s="38">
        <v>2.9418049402607897E-2</v>
      </c>
      <c r="G15" s="38">
        <v>7.9519911434656324E-2</v>
      </c>
      <c r="H15" s="38">
        <v>0.13276225232474412</v>
      </c>
      <c r="I15" s="38">
        <v>4.0244863781417693E-2</v>
      </c>
      <c r="J15" s="38">
        <v>0.54394767629461405</v>
      </c>
      <c r="K15" s="38">
        <v>0.48297366615914195</v>
      </c>
      <c r="L15" s="38">
        <v>0.28794957854941422</v>
      </c>
      <c r="M15" s="38">
        <v>0.39712791390632413</v>
      </c>
      <c r="N15" s="38">
        <v>0.23039663421375658</v>
      </c>
      <c r="O15" s="98">
        <v>0.14746804002350072</v>
      </c>
      <c r="P15" s="102">
        <v>-0.41984276061716652</v>
      </c>
      <c r="Q15" s="102">
        <v>-0.57643603557014056</v>
      </c>
      <c r="R15" s="187"/>
      <c r="S15" s="187"/>
      <c r="T15" s="187"/>
      <c r="U15" s="187"/>
      <c r="V15" s="187"/>
      <c r="W15" s="187"/>
      <c r="X15" s="187"/>
      <c r="Y15" s="187"/>
    </row>
    <row r="16" spans="1:33" s="186" customFormat="1" ht="11.75" x14ac:dyDescent="0.55000000000000004">
      <c r="A16" s="33" t="s">
        <v>25</v>
      </c>
      <c r="B16" s="38">
        <v>7.4916098898771905E-2</v>
      </c>
      <c r="C16" s="38">
        <v>1.3322543564631523E-3</v>
      </c>
      <c r="D16" s="38">
        <v>0.1340915999553853</v>
      </c>
      <c r="E16" s="38">
        <v>1.7532215448219736E-2</v>
      </c>
      <c r="F16" s="38">
        <v>2.0476351199108716E-2</v>
      </c>
      <c r="G16" s="38">
        <v>3.7934374196132922E-2</v>
      </c>
      <c r="H16" s="38">
        <v>5.1220063513896189E-3</v>
      </c>
      <c r="I16" s="38">
        <v>1.4878714511627655E-2</v>
      </c>
      <c r="J16" s="38">
        <v>0.11097456169514189</v>
      </c>
      <c r="K16" s="38">
        <v>5.8865743988390548E-2</v>
      </c>
      <c r="L16" s="38">
        <v>2.3897520753583601</v>
      </c>
      <c r="M16" s="38">
        <v>0.20848133311408654</v>
      </c>
      <c r="N16" s="38">
        <v>0.21098861622893753</v>
      </c>
      <c r="O16" s="98">
        <v>0.13504571283660805</v>
      </c>
      <c r="P16" s="102">
        <v>1.2026415398442181E-2</v>
      </c>
      <c r="Q16" s="102">
        <v>0.90123405766218889</v>
      </c>
      <c r="R16" s="187"/>
      <c r="S16" s="187"/>
      <c r="T16" s="187"/>
      <c r="U16" s="187"/>
      <c r="V16" s="187"/>
      <c r="W16" s="187"/>
      <c r="X16" s="187"/>
      <c r="Y16" s="187"/>
    </row>
    <row r="17" spans="1:25" s="186" customFormat="1" ht="11.75" x14ac:dyDescent="0.55000000000000004">
      <c r="A17" s="33" t="s">
        <v>135</v>
      </c>
      <c r="B17" s="38">
        <v>0</v>
      </c>
      <c r="C17" s="38">
        <v>0</v>
      </c>
      <c r="D17" s="38">
        <v>0</v>
      </c>
      <c r="E17" s="38">
        <v>0</v>
      </c>
      <c r="F17" s="38">
        <v>0</v>
      </c>
      <c r="G17" s="38">
        <v>0</v>
      </c>
      <c r="H17" s="38">
        <v>0</v>
      </c>
      <c r="I17" s="38">
        <v>0</v>
      </c>
      <c r="J17" s="38">
        <v>0</v>
      </c>
      <c r="K17" s="38">
        <v>0</v>
      </c>
      <c r="L17" s="38">
        <v>0</v>
      </c>
      <c r="M17" s="38">
        <v>1.4372565506638449E-2</v>
      </c>
      <c r="N17" s="38">
        <v>0.2056216286527571</v>
      </c>
      <c r="O17" s="98">
        <v>0.13161051014195621</v>
      </c>
      <c r="P17" s="102">
        <v>13.306536196184592</v>
      </c>
      <c r="Q17" s="102">
        <v>0</v>
      </c>
      <c r="R17" s="187"/>
      <c r="S17" s="187"/>
      <c r="T17" s="187"/>
      <c r="U17" s="187"/>
      <c r="V17" s="187"/>
      <c r="W17" s="187"/>
      <c r="X17" s="187"/>
      <c r="Y17" s="187"/>
    </row>
    <row r="18" spans="1:25" s="186" customFormat="1" ht="11.75" x14ac:dyDescent="0.55000000000000004">
      <c r="A18" s="33" t="s">
        <v>91</v>
      </c>
      <c r="B18" s="38">
        <v>0.23746093532840756</v>
      </c>
      <c r="C18" s="38">
        <v>0</v>
      </c>
      <c r="D18" s="38">
        <v>0.18618981921476693</v>
      </c>
      <c r="E18" s="38">
        <v>2.5479823399101469E-2</v>
      </c>
      <c r="F18" s="38">
        <v>0.11241775950135247</v>
      </c>
      <c r="G18" s="38">
        <v>0.18286940666521515</v>
      </c>
      <c r="H18" s="38">
        <v>0.10803073785341534</v>
      </c>
      <c r="I18" s="38">
        <v>0.30613523327916681</v>
      </c>
      <c r="J18" s="38">
        <v>6.0387566324489786E-2</v>
      </c>
      <c r="K18" s="38">
        <v>2.5411221986571149E-2</v>
      </c>
      <c r="L18" s="38">
        <v>0.19134971293612987</v>
      </c>
      <c r="M18" s="38">
        <v>0.40716478064092976</v>
      </c>
      <c r="N18" s="38">
        <v>0.19061543890247362</v>
      </c>
      <c r="O18" s="98">
        <v>0.12200562421015072</v>
      </c>
      <c r="P18" s="102">
        <v>-0.53184693773754099</v>
      </c>
      <c r="Q18" s="102">
        <v>2.1565345402099898</v>
      </c>
      <c r="R18" s="187"/>
      <c r="S18" s="187"/>
      <c r="T18" s="187"/>
      <c r="U18" s="187"/>
      <c r="V18" s="187"/>
      <c r="W18" s="187"/>
      <c r="X18" s="187"/>
      <c r="Y18" s="187"/>
    </row>
    <row r="19" spans="1:25" s="186" customFormat="1" ht="11.75" x14ac:dyDescent="0.55000000000000004">
      <c r="A19" s="33" t="s">
        <v>105</v>
      </c>
      <c r="B19" s="38">
        <v>1.2294838962715547E-2</v>
      </c>
      <c r="C19" s="38">
        <v>1.0912909173544727E-2</v>
      </c>
      <c r="D19" s="38">
        <v>0.15317881369203468</v>
      </c>
      <c r="E19" s="38">
        <v>0.12380891057716958</v>
      </c>
      <c r="F19" s="38">
        <v>0.10835662498754395</v>
      </c>
      <c r="G19" s="38">
        <v>0.1237759164196793</v>
      </c>
      <c r="H19" s="38">
        <v>2.2532530743506602E-2</v>
      </c>
      <c r="I19" s="38">
        <v>1.9919338242506343E-2</v>
      </c>
      <c r="J19" s="38">
        <v>1.6633677058163161E-2</v>
      </c>
      <c r="K19" s="38">
        <v>3.0292069484007159E-2</v>
      </c>
      <c r="L19" s="38">
        <v>4.953876847441812E-2</v>
      </c>
      <c r="M19" s="38">
        <v>7.6834521250957258E-2</v>
      </c>
      <c r="N19" s="38">
        <v>0.15098170469807298</v>
      </c>
      <c r="O19" s="98">
        <v>9.6637592589893795E-2</v>
      </c>
      <c r="P19" s="102">
        <v>0.96502434374434198</v>
      </c>
      <c r="Q19" s="102">
        <v>8.0768688228185272</v>
      </c>
      <c r="R19" s="187"/>
      <c r="S19" s="187"/>
      <c r="T19" s="187"/>
      <c r="U19" s="187"/>
      <c r="V19" s="187"/>
      <c r="W19" s="187"/>
      <c r="X19" s="187"/>
      <c r="Y19" s="187"/>
    </row>
    <row r="20" spans="1:25" s="186" customFormat="1" ht="11.75" x14ac:dyDescent="0.55000000000000004">
      <c r="A20" s="33" t="s">
        <v>32</v>
      </c>
      <c r="B20" s="38">
        <v>0.11889141066432897</v>
      </c>
      <c r="C20" s="38">
        <v>3.6473267772249789E-2</v>
      </c>
      <c r="D20" s="38">
        <v>0.13447133001323325</v>
      </c>
      <c r="E20" s="38">
        <v>7.7294487246225924E-2</v>
      </c>
      <c r="F20" s="38">
        <v>5.3613873972410381E-2</v>
      </c>
      <c r="G20" s="38">
        <v>5.3025934502943475E-2</v>
      </c>
      <c r="H20" s="38">
        <v>5.8340624972032643E-2</v>
      </c>
      <c r="I20" s="38">
        <v>0.12348225308350168</v>
      </c>
      <c r="J20" s="38">
        <v>9.2493225609302718E-2</v>
      </c>
      <c r="K20" s="38">
        <v>0.27505055145354634</v>
      </c>
      <c r="L20" s="38">
        <v>0.19933195375303284</v>
      </c>
      <c r="M20" s="38">
        <v>0.18020858020658592</v>
      </c>
      <c r="N20" s="38">
        <v>0.13648368419330711</v>
      </c>
      <c r="O20" s="98">
        <v>8.7357966282181482E-2</v>
      </c>
      <c r="P20" s="102">
        <v>-0.24263492872067383</v>
      </c>
      <c r="Q20" s="102">
        <v>0.47560735712497371</v>
      </c>
      <c r="R20" s="187"/>
      <c r="S20" s="187"/>
      <c r="T20" s="187"/>
      <c r="U20" s="187"/>
      <c r="V20" s="187"/>
      <c r="W20" s="187"/>
      <c r="X20" s="187"/>
      <c r="Y20" s="187"/>
    </row>
    <row r="21" spans="1:25" s="186" customFormat="1" ht="11.75" x14ac:dyDescent="0.55000000000000004">
      <c r="A21" s="33" t="s">
        <v>36</v>
      </c>
      <c r="B21" s="38">
        <v>9.9632239523590238E-2</v>
      </c>
      <c r="C21" s="38">
        <v>0</v>
      </c>
      <c r="D21" s="38">
        <v>3.0290403624082793E-2</v>
      </c>
      <c r="E21" s="38">
        <v>2.3246938036090164E-2</v>
      </c>
      <c r="F21" s="38">
        <v>9.248583582750064E-2</v>
      </c>
      <c r="G21" s="38">
        <v>0.11108526206621158</v>
      </c>
      <c r="H21" s="38">
        <v>1.1829564009471881E-2</v>
      </c>
      <c r="I21" s="38">
        <v>0.12400001083488293</v>
      </c>
      <c r="J21" s="38">
        <v>2.3869097506384402E-2</v>
      </c>
      <c r="K21" s="38">
        <v>3.5425296064856282E-2</v>
      </c>
      <c r="L21" s="38">
        <v>0.10625526351221526</v>
      </c>
      <c r="M21" s="38">
        <v>7.2543629651422123E-2</v>
      </c>
      <c r="N21" s="38">
        <v>0.11045440073529413</v>
      </c>
      <c r="O21" s="98">
        <v>7.069762127380759E-2</v>
      </c>
      <c r="P21" s="102">
        <v>0.52259269719527768</v>
      </c>
      <c r="Q21" s="102">
        <v>3.6275063690929352</v>
      </c>
      <c r="R21" s="187"/>
      <c r="S21" s="187"/>
      <c r="T21" s="187"/>
      <c r="U21" s="187"/>
      <c r="V21" s="187"/>
      <c r="W21" s="187"/>
      <c r="X21" s="187"/>
      <c r="Y21" s="187"/>
    </row>
    <row r="22" spans="1:25" s="186" customFormat="1" ht="11.75" x14ac:dyDescent="0.55000000000000004">
      <c r="A22" s="33" t="s">
        <v>117</v>
      </c>
      <c r="B22" s="38">
        <v>0</v>
      </c>
      <c r="C22" s="38">
        <v>0</v>
      </c>
      <c r="D22" s="38">
        <v>0</v>
      </c>
      <c r="E22" s="38">
        <v>0</v>
      </c>
      <c r="F22" s="38">
        <v>0</v>
      </c>
      <c r="G22" s="38">
        <v>0</v>
      </c>
      <c r="H22" s="38">
        <v>0</v>
      </c>
      <c r="I22" s="38">
        <v>0</v>
      </c>
      <c r="J22" s="38">
        <v>0.12213492129711612</v>
      </c>
      <c r="K22" s="38">
        <v>0.2711204192922208</v>
      </c>
      <c r="L22" s="38">
        <v>0.32914271638566267</v>
      </c>
      <c r="M22" s="38">
        <v>0.18403272569843473</v>
      </c>
      <c r="N22" s="38">
        <v>6.940247818411055E-2</v>
      </c>
      <c r="O22" s="98">
        <v>4.4421861740779972E-2</v>
      </c>
      <c r="P22" s="102">
        <v>-0.62287969207261029</v>
      </c>
      <c r="Q22" s="102">
        <v>-0.43175565639186853</v>
      </c>
      <c r="R22" s="187"/>
      <c r="S22" s="187"/>
      <c r="T22" s="187"/>
      <c r="U22" s="187"/>
      <c r="V22" s="187"/>
      <c r="W22" s="187"/>
      <c r="X22" s="187"/>
      <c r="Y22" s="187"/>
    </row>
    <row r="23" spans="1:25" s="186" customFormat="1" ht="11.75" x14ac:dyDescent="0.55000000000000004">
      <c r="A23" s="33" t="s">
        <v>136</v>
      </c>
      <c r="B23" s="38">
        <v>2.5858558656773944E-2</v>
      </c>
      <c r="C23" s="38">
        <v>4.4504199766917212E-2</v>
      </c>
      <c r="D23" s="38">
        <v>2.2994671583423155E-2</v>
      </c>
      <c r="E23" s="38">
        <v>0</v>
      </c>
      <c r="F23" s="38">
        <v>3.4669953371222959E-2</v>
      </c>
      <c r="G23" s="38">
        <v>0</v>
      </c>
      <c r="H23" s="38">
        <v>9.2467649135740109E-3</v>
      </c>
      <c r="I23" s="38">
        <v>1.3165979309865999E-2</v>
      </c>
      <c r="J23" s="38">
        <v>5.5073069345089445E-2</v>
      </c>
      <c r="K23" s="38">
        <v>0</v>
      </c>
      <c r="L23" s="38">
        <v>1.1392796503401624E-2</v>
      </c>
      <c r="M23" s="38">
        <v>0</v>
      </c>
      <c r="N23" s="38">
        <v>6.4641093442264208E-2</v>
      </c>
      <c r="O23" s="98">
        <v>4.1374282169689351E-2</v>
      </c>
      <c r="P23" s="102">
        <v>0</v>
      </c>
      <c r="Q23" s="102">
        <v>0.17373326402458611</v>
      </c>
      <c r="R23" s="187"/>
      <c r="S23" s="187"/>
      <c r="T23" s="187"/>
      <c r="U23" s="187"/>
      <c r="V23" s="187"/>
      <c r="W23" s="187"/>
      <c r="X23" s="187"/>
      <c r="Y23" s="187"/>
    </row>
    <row r="24" spans="1:25" s="186" customFormat="1" ht="11.75" x14ac:dyDescent="0.55000000000000004">
      <c r="A24" s="33" t="s">
        <v>35</v>
      </c>
      <c r="B24" s="38">
        <v>0.5491148044301476</v>
      </c>
      <c r="C24" s="38">
        <v>0.62595989212481773</v>
      </c>
      <c r="D24" s="38">
        <v>0.27470633585239884</v>
      </c>
      <c r="E24" s="38">
        <v>4.7856819115545089E-2</v>
      </c>
      <c r="F24" s="38">
        <v>6.5178023382878439E-2</v>
      </c>
      <c r="G24" s="38">
        <v>0.31179427498607087</v>
      </c>
      <c r="H24" s="38">
        <v>1.0113490623897279</v>
      </c>
      <c r="I24" s="38">
        <v>2.0085174475380407</v>
      </c>
      <c r="J24" s="38">
        <v>1.1689019203079785</v>
      </c>
      <c r="K24" s="38">
        <v>1.0680699010764882</v>
      </c>
      <c r="L24" s="38">
        <v>1.777751339627841</v>
      </c>
      <c r="M24" s="38">
        <v>0.11893324239565679</v>
      </c>
      <c r="N24" s="38">
        <v>5.9239301832759668E-2</v>
      </c>
      <c r="O24" s="98">
        <v>3.7916802749525746E-2</v>
      </c>
      <c r="P24" s="102">
        <v>-0.50191131899282204</v>
      </c>
      <c r="Q24" s="102">
        <v>-0.9493205539288091</v>
      </c>
      <c r="R24" s="187"/>
      <c r="S24" s="187"/>
      <c r="T24" s="187"/>
      <c r="U24" s="187"/>
      <c r="V24" s="187"/>
      <c r="W24" s="187"/>
      <c r="X24" s="187"/>
      <c r="Y24" s="187"/>
    </row>
    <row r="25" spans="1:25" s="186" customFormat="1" ht="11.75" x14ac:dyDescent="0.55000000000000004">
      <c r="A25" s="33" t="s">
        <v>39</v>
      </c>
      <c r="B25" s="38">
        <v>0</v>
      </c>
      <c r="C25" s="38">
        <v>0</v>
      </c>
      <c r="D25" s="38">
        <v>0</v>
      </c>
      <c r="E25" s="38">
        <v>0</v>
      </c>
      <c r="F25" s="38">
        <v>0</v>
      </c>
      <c r="G25" s="38">
        <v>0</v>
      </c>
      <c r="H25" s="38">
        <v>0</v>
      </c>
      <c r="I25" s="38">
        <v>0</v>
      </c>
      <c r="J25" s="38">
        <v>0</v>
      </c>
      <c r="K25" s="38">
        <v>8.1756495287320305E-3</v>
      </c>
      <c r="L25" s="38">
        <v>0.11881609748326986</v>
      </c>
      <c r="M25" s="38">
        <v>2.8177345759269629E-2</v>
      </c>
      <c r="N25" s="38">
        <v>5.4443406703625352E-2</v>
      </c>
      <c r="O25" s="98">
        <v>3.4847134404477224E-2</v>
      </c>
      <c r="P25" s="102">
        <v>0.93216945161397469</v>
      </c>
      <c r="Q25" s="102">
        <v>0</v>
      </c>
      <c r="R25" s="187"/>
      <c r="S25" s="187"/>
      <c r="T25" s="187"/>
      <c r="U25" s="187"/>
      <c r="V25" s="187"/>
      <c r="W25" s="187"/>
      <c r="X25" s="187"/>
      <c r="Y25" s="187"/>
    </row>
    <row r="26" spans="1:25" s="186" customFormat="1" ht="11.75" x14ac:dyDescent="0.55000000000000004">
      <c r="A26" s="33" t="s">
        <v>125</v>
      </c>
      <c r="B26" s="38">
        <v>2.4506438921990663E-2</v>
      </c>
      <c r="C26" s="38">
        <v>0</v>
      </c>
      <c r="D26" s="38">
        <v>0</v>
      </c>
      <c r="E26" s="38">
        <v>0</v>
      </c>
      <c r="F26" s="38">
        <v>0</v>
      </c>
      <c r="G26" s="38">
        <v>0</v>
      </c>
      <c r="H26" s="38">
        <v>0</v>
      </c>
      <c r="I26" s="38">
        <v>0</v>
      </c>
      <c r="J26" s="38">
        <v>0</v>
      </c>
      <c r="K26" s="38">
        <v>0.28163942878381043</v>
      </c>
      <c r="L26" s="38">
        <v>1.0651341783256985E-2</v>
      </c>
      <c r="M26" s="38">
        <v>7.9465259051006945E-2</v>
      </c>
      <c r="N26" s="38">
        <v>5.4048791172075845E-2</v>
      </c>
      <c r="O26" s="98">
        <v>3.4594556153067321E-2</v>
      </c>
      <c r="P26" s="102">
        <v>-0.31984376798692427</v>
      </c>
      <c r="Q26" s="102">
        <v>0</v>
      </c>
      <c r="R26" s="187"/>
      <c r="S26" s="187"/>
      <c r="T26" s="187"/>
      <c r="U26" s="187"/>
      <c r="V26" s="187"/>
      <c r="W26" s="187"/>
      <c r="X26" s="187"/>
      <c r="Y26" s="187"/>
    </row>
    <row r="27" spans="1:25" s="186" customFormat="1" ht="11.75" x14ac:dyDescent="0.55000000000000004">
      <c r="A27" s="68" t="s">
        <v>113</v>
      </c>
      <c r="B27" s="71">
        <v>6.9059549960961402E-3</v>
      </c>
      <c r="C27" s="71">
        <v>0</v>
      </c>
      <c r="D27" s="71">
        <v>0</v>
      </c>
      <c r="E27" s="71">
        <v>0</v>
      </c>
      <c r="F27" s="71">
        <v>0</v>
      </c>
      <c r="G27" s="71">
        <v>0</v>
      </c>
      <c r="H27" s="71">
        <v>0</v>
      </c>
      <c r="I27" s="71">
        <v>0</v>
      </c>
      <c r="J27" s="71">
        <v>0</v>
      </c>
      <c r="K27" s="71">
        <v>0</v>
      </c>
      <c r="L27" s="71">
        <v>5.4260703846471338E-2</v>
      </c>
      <c r="M27" s="71">
        <v>3.12565628771748E-2</v>
      </c>
      <c r="N27" s="71">
        <v>1.5151959646957282E-2</v>
      </c>
      <c r="O27" s="150">
        <v>9.6981876461741754E-3</v>
      </c>
      <c r="P27" s="151">
        <v>-0.51523909693787706</v>
      </c>
      <c r="Q27" s="151">
        <v>0</v>
      </c>
      <c r="R27" s="187"/>
      <c r="S27" s="187"/>
      <c r="T27" s="187"/>
      <c r="U27" s="187"/>
      <c r="V27" s="187"/>
      <c r="W27" s="187"/>
      <c r="X27" s="187"/>
      <c r="Y27" s="187"/>
    </row>
    <row r="28" spans="1:25" s="186" customFormat="1" x14ac:dyDescent="0.5">
      <c r="R28" s="187"/>
      <c r="S28" s="187"/>
      <c r="T28" s="187"/>
      <c r="U28" s="187"/>
      <c r="V28" s="187"/>
      <c r="W28" s="187"/>
      <c r="X28" s="187"/>
      <c r="Y28" s="187"/>
    </row>
    <row r="29" spans="1:25" s="186" customFormat="1" x14ac:dyDescent="0.5">
      <c r="A29" s="192" t="s">
        <v>115</v>
      </c>
      <c r="B29" s="193"/>
      <c r="C29" s="193"/>
      <c r="D29" s="193"/>
      <c r="E29" s="193"/>
      <c r="F29" s="193"/>
      <c r="G29" s="193"/>
      <c r="H29" s="193"/>
      <c r="I29" s="193"/>
      <c r="J29" s="193"/>
      <c r="K29" s="193"/>
      <c r="L29" s="193"/>
      <c r="M29" s="193"/>
      <c r="N29" s="193"/>
      <c r="R29" s="187"/>
      <c r="S29" s="187"/>
      <c r="T29" s="187"/>
      <c r="U29" s="187"/>
      <c r="V29" s="187"/>
      <c r="W29" s="187"/>
      <c r="X29" s="187"/>
      <c r="Y29" s="187"/>
    </row>
    <row r="30" spans="1:25" s="186" customFormat="1" x14ac:dyDescent="0.5">
      <c r="B30" s="193"/>
      <c r="C30" s="193"/>
      <c r="D30" s="193"/>
      <c r="E30" s="193"/>
      <c r="F30" s="193"/>
      <c r="G30" s="193"/>
      <c r="H30" s="193"/>
      <c r="I30" s="193"/>
      <c r="J30" s="193"/>
      <c r="K30" s="193"/>
      <c r="L30" s="193"/>
      <c r="M30" s="193"/>
      <c r="N30" s="193"/>
      <c r="R30" s="187"/>
      <c r="S30" s="187"/>
      <c r="T30" s="187"/>
      <c r="U30" s="187"/>
      <c r="V30" s="187"/>
      <c r="W30" s="187"/>
      <c r="X30" s="187"/>
      <c r="Y30" s="187"/>
    </row>
    <row r="31" spans="1:25" x14ac:dyDescent="0.5">
      <c r="A31" s="189"/>
      <c r="B31" s="191"/>
      <c r="C31" s="191"/>
      <c r="D31" s="191"/>
      <c r="E31" s="191"/>
      <c r="F31" s="191"/>
      <c r="G31" s="191"/>
      <c r="H31" s="191"/>
      <c r="I31" s="191"/>
      <c r="J31" s="191"/>
      <c r="K31" s="191"/>
      <c r="L31" s="191"/>
      <c r="M31" s="191"/>
      <c r="N31" s="191"/>
      <c r="O31" s="194"/>
      <c r="P31" s="194"/>
      <c r="Q31" s="194"/>
      <c r="R31" s="194"/>
      <c r="S31" s="194"/>
      <c r="T31" s="194"/>
      <c r="U31" s="194"/>
      <c r="V31" s="189"/>
      <c r="W31" s="195"/>
      <c r="X31" s="195"/>
    </row>
    <row r="32" spans="1:25" x14ac:dyDescent="0.5">
      <c r="A32" s="197"/>
      <c r="B32" s="194"/>
      <c r="C32" s="194"/>
      <c r="D32" s="194"/>
      <c r="E32" s="194"/>
      <c r="F32" s="194"/>
      <c r="G32" s="194"/>
      <c r="H32" s="194"/>
      <c r="I32" s="194"/>
      <c r="J32" s="194"/>
      <c r="K32" s="194"/>
      <c r="L32" s="194"/>
      <c r="M32" s="194"/>
      <c r="N32" s="194"/>
      <c r="O32" s="194"/>
      <c r="P32" s="194"/>
      <c r="Q32" s="194"/>
      <c r="R32" s="194"/>
      <c r="S32" s="194"/>
      <c r="T32" s="194"/>
      <c r="U32" s="194"/>
      <c r="V32" s="189"/>
      <c r="W32" s="195"/>
      <c r="X32" s="195"/>
    </row>
    <row r="33" spans="1:24" x14ac:dyDescent="0.5">
      <c r="A33" s="197"/>
      <c r="B33" s="194"/>
      <c r="C33" s="194"/>
      <c r="D33" s="194"/>
      <c r="E33" s="194"/>
      <c r="F33" s="194"/>
      <c r="G33" s="194"/>
      <c r="H33" s="194"/>
      <c r="I33" s="194"/>
      <c r="J33" s="194"/>
      <c r="K33" s="194"/>
      <c r="L33" s="194"/>
      <c r="M33" s="194"/>
      <c r="N33" s="194"/>
      <c r="O33" s="194"/>
      <c r="P33" s="194"/>
      <c r="Q33" s="194"/>
      <c r="R33" s="194"/>
      <c r="S33" s="194"/>
      <c r="T33" s="194"/>
      <c r="U33" s="194"/>
      <c r="V33" s="189"/>
      <c r="W33" s="195"/>
      <c r="X33" s="195"/>
    </row>
    <row r="34" spans="1:24" x14ac:dyDescent="0.5">
      <c r="A34" s="189"/>
      <c r="B34" s="195"/>
      <c r="C34" s="195"/>
      <c r="D34" s="195"/>
      <c r="E34" s="195"/>
      <c r="F34" s="195"/>
      <c r="G34" s="195"/>
      <c r="H34" s="195"/>
      <c r="I34" s="195"/>
      <c r="J34" s="195"/>
      <c r="K34" s="195"/>
      <c r="L34" s="195"/>
      <c r="M34" s="195"/>
      <c r="N34" s="195"/>
      <c r="O34" s="195"/>
      <c r="P34" s="195"/>
      <c r="Q34" s="195"/>
      <c r="R34" s="195"/>
      <c r="S34" s="195"/>
      <c r="T34" s="195"/>
      <c r="U34" s="195"/>
      <c r="V34" s="195"/>
      <c r="W34" s="195"/>
      <c r="X34" s="195"/>
    </row>
    <row r="35" spans="1:24" x14ac:dyDescent="0.5">
      <c r="A35" s="189"/>
      <c r="B35" s="194"/>
      <c r="C35" s="194"/>
      <c r="D35" s="194"/>
      <c r="E35" s="194"/>
      <c r="F35" s="194"/>
      <c r="G35" s="194"/>
      <c r="H35" s="194"/>
      <c r="I35" s="194"/>
      <c r="J35" s="194"/>
      <c r="K35" s="194"/>
      <c r="L35" s="194"/>
      <c r="M35" s="194"/>
      <c r="N35" s="194"/>
      <c r="P35" s="195"/>
      <c r="Q35" s="195"/>
      <c r="R35" s="195"/>
      <c r="S35" s="195"/>
      <c r="T35" s="195"/>
      <c r="U35" s="195"/>
      <c r="V35" s="195"/>
      <c r="W35" s="195"/>
      <c r="X35" s="195"/>
    </row>
    <row r="36" spans="1:24" x14ac:dyDescent="0.5">
      <c r="A36" s="189"/>
      <c r="B36" s="194"/>
      <c r="C36" s="194"/>
      <c r="D36" s="194"/>
      <c r="E36" s="194"/>
      <c r="F36" s="194"/>
      <c r="G36" s="194"/>
      <c r="H36" s="194"/>
      <c r="I36" s="194"/>
      <c r="J36" s="194"/>
      <c r="K36" s="194"/>
      <c r="L36" s="194"/>
      <c r="M36" s="194"/>
      <c r="N36" s="194"/>
      <c r="P36" s="195"/>
      <c r="Q36" s="195"/>
      <c r="R36" s="195"/>
      <c r="S36" s="195"/>
      <c r="T36" s="195"/>
      <c r="U36" s="195"/>
      <c r="V36" s="195"/>
      <c r="W36" s="195"/>
      <c r="X36" s="195"/>
    </row>
    <row r="37" spans="1:24" x14ac:dyDescent="0.5">
      <c r="A37" s="189"/>
      <c r="B37" s="194"/>
      <c r="C37" s="194"/>
      <c r="D37" s="194"/>
      <c r="E37" s="194"/>
      <c r="F37" s="194"/>
      <c r="G37" s="194"/>
      <c r="H37" s="194"/>
      <c r="I37" s="194"/>
      <c r="J37" s="194"/>
      <c r="K37" s="194"/>
      <c r="L37" s="194"/>
      <c r="M37" s="194"/>
      <c r="N37" s="194"/>
      <c r="P37" s="195"/>
      <c r="Q37" s="195"/>
      <c r="R37" s="195"/>
      <c r="S37" s="195"/>
      <c r="T37" s="195"/>
      <c r="U37" s="195"/>
      <c r="V37" s="195"/>
      <c r="W37" s="195"/>
      <c r="X37" s="195"/>
    </row>
    <row r="38" spans="1:24" x14ac:dyDescent="0.5">
      <c r="A38" s="189"/>
      <c r="B38" s="194"/>
      <c r="C38" s="194"/>
      <c r="D38" s="194"/>
      <c r="E38" s="194"/>
      <c r="F38" s="194"/>
      <c r="G38" s="194"/>
      <c r="H38" s="194"/>
      <c r="I38" s="194"/>
      <c r="J38" s="194"/>
      <c r="K38" s="194"/>
      <c r="L38" s="194"/>
      <c r="M38" s="194"/>
      <c r="N38" s="194"/>
      <c r="P38" s="195"/>
      <c r="Q38" s="195"/>
      <c r="R38" s="195"/>
      <c r="S38" s="195"/>
      <c r="T38" s="195"/>
      <c r="U38" s="195"/>
      <c r="V38" s="195"/>
      <c r="W38" s="195"/>
      <c r="X38" s="195"/>
    </row>
    <row r="39" spans="1:24" x14ac:dyDescent="0.5">
      <c r="A39" s="189"/>
      <c r="B39" s="194"/>
      <c r="C39" s="194"/>
      <c r="D39" s="194"/>
      <c r="E39" s="194"/>
      <c r="F39" s="194"/>
      <c r="G39" s="194"/>
      <c r="H39" s="194"/>
      <c r="I39" s="194"/>
      <c r="J39" s="194"/>
      <c r="K39" s="194"/>
      <c r="L39" s="194"/>
      <c r="M39" s="194"/>
      <c r="N39" s="194"/>
      <c r="P39" s="195"/>
      <c r="Q39" s="195"/>
      <c r="R39" s="195"/>
      <c r="S39" s="195"/>
      <c r="T39" s="195"/>
      <c r="U39" s="195"/>
      <c r="V39" s="195"/>
      <c r="W39" s="195"/>
      <c r="X39" s="195"/>
    </row>
    <row r="40" spans="1:24" x14ac:dyDescent="0.5">
      <c r="A40" s="189"/>
      <c r="B40" s="194"/>
      <c r="C40" s="194"/>
      <c r="D40" s="194"/>
      <c r="E40" s="194"/>
      <c r="F40" s="194"/>
      <c r="G40" s="194"/>
      <c r="H40" s="194"/>
      <c r="I40" s="194"/>
      <c r="J40" s="194"/>
      <c r="K40" s="194"/>
      <c r="L40" s="194"/>
      <c r="M40" s="194"/>
      <c r="N40" s="194"/>
      <c r="P40" s="195"/>
      <c r="Q40" s="195"/>
      <c r="R40" s="195"/>
      <c r="S40" s="195"/>
      <c r="T40" s="195"/>
      <c r="U40" s="195"/>
      <c r="V40" s="195"/>
      <c r="W40" s="195"/>
      <c r="X40" s="195"/>
    </row>
    <row r="41" spans="1:24" x14ac:dyDescent="0.5">
      <c r="A41" s="189"/>
      <c r="B41" s="194"/>
      <c r="C41" s="194"/>
      <c r="D41" s="194"/>
      <c r="E41" s="194"/>
      <c r="F41" s="194"/>
      <c r="G41" s="194"/>
      <c r="H41" s="194"/>
      <c r="I41" s="194"/>
      <c r="J41" s="194"/>
      <c r="K41" s="194"/>
      <c r="L41" s="194"/>
      <c r="M41" s="194"/>
      <c r="N41" s="194"/>
      <c r="P41" s="195"/>
      <c r="Q41" s="195"/>
      <c r="R41" s="195"/>
      <c r="S41" s="195"/>
      <c r="T41" s="195"/>
      <c r="U41" s="195"/>
      <c r="V41" s="195"/>
      <c r="W41" s="195"/>
      <c r="X41" s="195"/>
    </row>
    <row r="42" spans="1:24" x14ac:dyDescent="0.5">
      <c r="A42" s="189"/>
      <c r="B42" s="194"/>
      <c r="C42" s="194"/>
      <c r="D42" s="194"/>
      <c r="E42" s="194"/>
      <c r="F42" s="194"/>
      <c r="G42" s="194"/>
      <c r="H42" s="194"/>
      <c r="I42" s="194"/>
      <c r="J42" s="194"/>
      <c r="K42" s="194"/>
      <c r="L42" s="194"/>
      <c r="M42" s="194"/>
      <c r="N42" s="194"/>
      <c r="P42" s="195"/>
      <c r="Q42" s="195"/>
      <c r="R42" s="195"/>
      <c r="S42" s="195"/>
      <c r="T42" s="195"/>
      <c r="U42" s="195"/>
      <c r="V42" s="195"/>
      <c r="W42" s="195"/>
      <c r="X42" s="195"/>
    </row>
    <row r="43" spans="1:24" x14ac:dyDescent="0.5">
      <c r="A43" s="189"/>
      <c r="B43" s="194"/>
      <c r="C43" s="194"/>
      <c r="D43" s="194"/>
      <c r="E43" s="194"/>
      <c r="F43" s="194"/>
      <c r="G43" s="194"/>
      <c r="H43" s="194"/>
      <c r="I43" s="194"/>
      <c r="J43" s="194"/>
      <c r="K43" s="194"/>
      <c r="L43" s="194"/>
      <c r="M43" s="194"/>
      <c r="N43" s="194"/>
      <c r="P43" s="195"/>
      <c r="Q43" s="195"/>
      <c r="R43" s="195"/>
      <c r="S43" s="195"/>
      <c r="T43" s="195"/>
      <c r="U43" s="195"/>
      <c r="V43" s="195"/>
      <c r="W43" s="195"/>
      <c r="X43" s="195"/>
    </row>
    <row r="44" spans="1:24" x14ac:dyDescent="0.5">
      <c r="A44" s="189"/>
      <c r="B44" s="194"/>
      <c r="C44" s="194"/>
      <c r="D44" s="194"/>
      <c r="E44" s="194"/>
      <c r="F44" s="194"/>
      <c r="G44" s="194"/>
      <c r="H44" s="194"/>
      <c r="I44" s="194"/>
      <c r="J44" s="194"/>
      <c r="K44" s="194"/>
      <c r="L44" s="194"/>
      <c r="M44" s="194"/>
      <c r="N44" s="194"/>
      <c r="P44" s="195"/>
      <c r="Q44" s="195"/>
      <c r="R44" s="195"/>
      <c r="S44" s="195"/>
      <c r="T44" s="195"/>
      <c r="U44" s="195"/>
      <c r="V44" s="195"/>
      <c r="W44" s="195"/>
      <c r="X44" s="195"/>
    </row>
    <row r="45" spans="1:24" x14ac:dyDescent="0.5">
      <c r="A45" s="189"/>
      <c r="B45" s="194"/>
      <c r="C45" s="194"/>
      <c r="D45" s="194"/>
      <c r="E45" s="194"/>
      <c r="F45" s="194"/>
      <c r="G45" s="194"/>
      <c r="H45" s="194"/>
      <c r="I45" s="194"/>
      <c r="J45" s="194"/>
      <c r="K45" s="194"/>
      <c r="L45" s="194"/>
      <c r="M45" s="194"/>
      <c r="N45" s="194"/>
      <c r="P45" s="195"/>
      <c r="Q45" s="195"/>
      <c r="R45" s="195"/>
      <c r="S45" s="195"/>
      <c r="T45" s="195"/>
      <c r="U45" s="195"/>
      <c r="V45" s="195"/>
      <c r="W45" s="195"/>
      <c r="X45" s="195"/>
    </row>
    <row r="46" spans="1:24" x14ac:dyDescent="0.5">
      <c r="A46" s="189"/>
      <c r="B46" s="194"/>
      <c r="C46" s="194"/>
      <c r="D46" s="194"/>
      <c r="E46" s="194"/>
      <c r="F46" s="194"/>
      <c r="G46" s="194"/>
      <c r="H46" s="194"/>
      <c r="I46" s="194"/>
      <c r="J46" s="194"/>
      <c r="K46" s="194"/>
      <c r="L46" s="194"/>
      <c r="M46" s="194"/>
      <c r="N46" s="194"/>
      <c r="P46" s="195"/>
      <c r="Q46" s="195"/>
      <c r="R46" s="195"/>
      <c r="S46" s="195"/>
      <c r="T46" s="195"/>
      <c r="U46" s="195"/>
      <c r="V46" s="195"/>
      <c r="W46" s="195"/>
      <c r="X46" s="195"/>
    </row>
    <row r="47" spans="1:24" x14ac:dyDescent="0.5">
      <c r="A47" s="189"/>
      <c r="B47" s="194"/>
      <c r="C47" s="194"/>
      <c r="D47" s="194"/>
      <c r="E47" s="194"/>
      <c r="F47" s="194"/>
      <c r="G47" s="194"/>
      <c r="H47" s="194"/>
      <c r="I47" s="194"/>
      <c r="J47" s="194"/>
      <c r="K47" s="194"/>
      <c r="L47" s="194"/>
      <c r="M47" s="194"/>
      <c r="N47" s="194"/>
      <c r="P47" s="195"/>
      <c r="Q47" s="195"/>
      <c r="R47" s="195"/>
      <c r="S47" s="195"/>
      <c r="T47" s="195"/>
      <c r="U47" s="195"/>
      <c r="V47" s="195"/>
      <c r="W47" s="195"/>
      <c r="X47" s="195"/>
    </row>
    <row r="48" spans="1:24" x14ac:dyDescent="0.5">
      <c r="A48" s="189"/>
      <c r="B48" s="194"/>
      <c r="C48" s="194"/>
      <c r="D48" s="194"/>
      <c r="E48" s="194"/>
      <c r="F48" s="194"/>
      <c r="G48" s="194"/>
      <c r="H48" s="194"/>
      <c r="I48" s="194"/>
      <c r="J48" s="194"/>
      <c r="K48" s="194"/>
      <c r="L48" s="194"/>
      <c r="M48" s="194"/>
      <c r="N48" s="194"/>
      <c r="P48" s="195"/>
      <c r="Q48" s="195"/>
      <c r="R48" s="195"/>
      <c r="S48" s="195"/>
      <c r="T48" s="195"/>
      <c r="U48" s="195"/>
      <c r="V48" s="195"/>
      <c r="W48" s="195"/>
      <c r="X48" s="195"/>
    </row>
    <row r="49" spans="1:24" x14ac:dyDescent="0.5">
      <c r="A49" s="189"/>
      <c r="B49" s="194"/>
      <c r="C49" s="194"/>
      <c r="D49" s="194"/>
      <c r="E49" s="194"/>
      <c r="F49" s="194"/>
      <c r="G49" s="194"/>
      <c r="H49" s="194"/>
      <c r="I49" s="194"/>
      <c r="J49" s="194"/>
      <c r="K49" s="194"/>
      <c r="L49" s="194"/>
      <c r="M49" s="194"/>
      <c r="N49" s="194"/>
      <c r="P49" s="195"/>
      <c r="Q49" s="195"/>
      <c r="R49" s="195"/>
      <c r="S49" s="195"/>
      <c r="T49" s="195"/>
      <c r="U49" s="195"/>
      <c r="V49" s="195"/>
      <c r="W49" s="195"/>
      <c r="X49" s="195"/>
    </row>
    <row r="50" spans="1:24" x14ac:dyDescent="0.5">
      <c r="A50" s="189"/>
      <c r="B50" s="194"/>
      <c r="C50" s="194"/>
      <c r="D50" s="194"/>
      <c r="E50" s="194"/>
      <c r="F50" s="194"/>
      <c r="G50" s="194"/>
      <c r="H50" s="194"/>
      <c r="I50" s="194"/>
      <c r="J50" s="194"/>
      <c r="K50" s="194"/>
      <c r="L50" s="194"/>
      <c r="M50" s="194"/>
      <c r="N50" s="194"/>
      <c r="P50" s="195"/>
      <c r="Q50" s="195"/>
      <c r="R50" s="195"/>
      <c r="S50" s="195"/>
      <c r="T50" s="195"/>
      <c r="U50" s="195"/>
      <c r="V50" s="195"/>
      <c r="W50" s="195"/>
      <c r="X50" s="195"/>
    </row>
    <row r="51" spans="1:24" x14ac:dyDescent="0.5">
      <c r="A51" s="189"/>
      <c r="B51" s="194"/>
      <c r="C51" s="194"/>
      <c r="D51" s="194"/>
      <c r="E51" s="194"/>
      <c r="F51" s="194"/>
      <c r="G51" s="194"/>
      <c r="H51" s="194"/>
      <c r="I51" s="194"/>
      <c r="J51" s="194"/>
      <c r="K51" s="194"/>
      <c r="L51" s="194"/>
      <c r="M51" s="194"/>
      <c r="N51" s="194"/>
      <c r="P51" s="195"/>
      <c r="Q51" s="195"/>
      <c r="R51" s="195"/>
      <c r="S51" s="195"/>
      <c r="T51" s="195"/>
      <c r="U51" s="195"/>
      <c r="V51" s="195"/>
      <c r="W51" s="195"/>
      <c r="X51" s="195"/>
    </row>
    <row r="52" spans="1:24" x14ac:dyDescent="0.5">
      <c r="A52" s="189"/>
      <c r="B52" s="194"/>
      <c r="C52" s="194"/>
      <c r="D52" s="194"/>
      <c r="E52" s="194"/>
      <c r="F52" s="194"/>
      <c r="G52" s="194"/>
      <c r="H52" s="194"/>
      <c r="I52" s="194"/>
      <c r="J52" s="194"/>
      <c r="K52" s="194"/>
      <c r="L52" s="194"/>
      <c r="M52" s="194"/>
      <c r="N52" s="194"/>
      <c r="P52" s="195"/>
      <c r="Q52" s="195"/>
      <c r="R52" s="195"/>
      <c r="S52" s="195"/>
      <c r="T52" s="195"/>
      <c r="U52" s="195"/>
      <c r="V52" s="195"/>
      <c r="W52" s="195"/>
      <c r="X52" s="195"/>
    </row>
    <row r="53" spans="1:24" x14ac:dyDescent="0.5">
      <c r="A53" s="189"/>
      <c r="B53" s="194"/>
      <c r="C53" s="194"/>
      <c r="D53" s="194"/>
      <c r="E53" s="194"/>
      <c r="F53" s="194"/>
      <c r="G53" s="194"/>
      <c r="H53" s="194"/>
      <c r="I53" s="194"/>
      <c r="J53" s="194"/>
      <c r="K53" s="194"/>
      <c r="L53" s="194"/>
      <c r="M53" s="194"/>
      <c r="N53" s="194"/>
      <c r="P53" s="195"/>
      <c r="Q53" s="195"/>
      <c r="R53" s="195"/>
      <c r="S53" s="195"/>
      <c r="T53" s="195"/>
      <c r="U53" s="195"/>
      <c r="V53" s="195"/>
      <c r="W53" s="195"/>
      <c r="X53" s="195"/>
    </row>
    <row r="54" spans="1:24" x14ac:dyDescent="0.5">
      <c r="A54" s="189"/>
      <c r="B54" s="194"/>
      <c r="C54" s="194"/>
      <c r="D54" s="194"/>
      <c r="E54" s="194"/>
      <c r="F54" s="194"/>
      <c r="G54" s="194"/>
      <c r="H54" s="194"/>
      <c r="I54" s="194"/>
      <c r="J54" s="194"/>
      <c r="K54" s="194"/>
      <c r="L54" s="194"/>
      <c r="M54" s="194"/>
      <c r="N54" s="194"/>
      <c r="P54" s="195"/>
      <c r="Q54" s="195"/>
      <c r="R54" s="195"/>
      <c r="S54" s="195"/>
      <c r="T54" s="195"/>
      <c r="U54" s="195"/>
      <c r="V54" s="195"/>
      <c r="W54" s="195"/>
      <c r="X54" s="195"/>
    </row>
    <row r="55" spans="1:24" x14ac:dyDescent="0.5">
      <c r="A55" s="189"/>
      <c r="B55" s="195"/>
      <c r="C55" s="195"/>
      <c r="D55" s="195"/>
      <c r="E55" s="195"/>
      <c r="F55" s="195"/>
      <c r="G55" s="195"/>
      <c r="H55" s="195"/>
      <c r="I55" s="195"/>
      <c r="J55" s="195"/>
      <c r="K55" s="195"/>
      <c r="L55" s="195"/>
      <c r="M55" s="195"/>
      <c r="N55" s="195"/>
      <c r="O55" s="195"/>
      <c r="P55" s="195"/>
      <c r="Q55" s="195"/>
      <c r="R55" s="195"/>
      <c r="S55" s="195"/>
      <c r="T55" s="195"/>
      <c r="U55" s="195"/>
      <c r="V55" s="195"/>
      <c r="W55" s="195"/>
      <c r="X55" s="195"/>
    </row>
    <row r="56" spans="1:24" x14ac:dyDescent="0.5">
      <c r="A56" s="189"/>
      <c r="B56" s="195"/>
      <c r="C56" s="195"/>
      <c r="D56" s="195"/>
      <c r="E56" s="195"/>
      <c r="F56" s="195"/>
      <c r="G56" s="195"/>
      <c r="H56" s="195"/>
      <c r="I56" s="195"/>
      <c r="J56" s="195"/>
      <c r="K56" s="195"/>
      <c r="L56" s="195"/>
      <c r="M56" s="195"/>
      <c r="N56" s="195"/>
      <c r="O56" s="195"/>
      <c r="P56" s="195"/>
      <c r="Q56" s="195"/>
      <c r="R56" s="195"/>
      <c r="S56" s="195"/>
      <c r="T56" s="195"/>
      <c r="U56" s="195"/>
      <c r="V56" s="195"/>
      <c r="W56" s="195"/>
      <c r="X56" s="195"/>
    </row>
    <row r="57" spans="1:24" x14ac:dyDescent="0.5">
      <c r="A57" s="189"/>
      <c r="B57" s="195"/>
      <c r="C57" s="195"/>
      <c r="D57" s="195"/>
      <c r="E57" s="195"/>
      <c r="F57" s="195"/>
      <c r="G57" s="195"/>
      <c r="H57" s="195"/>
      <c r="I57" s="195"/>
      <c r="J57" s="195"/>
      <c r="K57" s="195"/>
      <c r="L57" s="195"/>
      <c r="M57" s="195"/>
      <c r="N57" s="195"/>
      <c r="O57" s="195"/>
      <c r="P57" s="195"/>
      <c r="Q57" s="195"/>
      <c r="R57" s="195"/>
      <c r="S57" s="195"/>
      <c r="T57" s="195"/>
      <c r="U57" s="195"/>
      <c r="V57" s="195"/>
      <c r="W57" s="195"/>
      <c r="X57" s="195"/>
    </row>
    <row r="58" spans="1:24" x14ac:dyDescent="0.5">
      <c r="A58" s="189"/>
      <c r="B58" s="195"/>
      <c r="C58" s="195"/>
      <c r="D58" s="195"/>
      <c r="E58" s="195"/>
      <c r="F58" s="195"/>
      <c r="G58" s="195"/>
      <c r="H58" s="195"/>
      <c r="I58" s="195"/>
      <c r="J58" s="195"/>
      <c r="K58" s="195"/>
      <c r="L58" s="195"/>
      <c r="M58" s="195"/>
      <c r="N58" s="195"/>
      <c r="O58" s="195"/>
      <c r="P58" s="195"/>
      <c r="Q58" s="195"/>
      <c r="R58" s="195"/>
      <c r="S58" s="195"/>
      <c r="T58" s="195"/>
      <c r="U58" s="195"/>
      <c r="V58" s="195"/>
      <c r="W58" s="195"/>
      <c r="X58" s="195"/>
    </row>
    <row r="59" spans="1:24" x14ac:dyDescent="0.5">
      <c r="A59" s="189"/>
      <c r="B59" s="195"/>
      <c r="C59" s="195"/>
      <c r="D59" s="195"/>
      <c r="E59" s="195"/>
      <c r="F59" s="195"/>
      <c r="G59" s="195"/>
      <c r="H59" s="195"/>
      <c r="I59" s="195"/>
      <c r="J59" s="195"/>
      <c r="K59" s="195"/>
      <c r="L59" s="195"/>
      <c r="M59" s="195"/>
      <c r="N59" s="195"/>
      <c r="O59" s="195"/>
      <c r="P59" s="195"/>
      <c r="Q59" s="195"/>
      <c r="R59" s="195"/>
      <c r="S59" s="195"/>
      <c r="T59" s="195"/>
      <c r="U59" s="195"/>
      <c r="V59" s="195"/>
      <c r="W59" s="195"/>
      <c r="X59" s="195"/>
    </row>
    <row r="60" spans="1:24" x14ac:dyDescent="0.5">
      <c r="A60" s="189"/>
      <c r="B60" s="195"/>
      <c r="C60" s="195"/>
      <c r="D60" s="195"/>
      <c r="E60" s="195"/>
      <c r="F60" s="195"/>
      <c r="G60" s="195"/>
      <c r="H60" s="195"/>
      <c r="I60" s="195"/>
      <c r="J60" s="195"/>
      <c r="K60" s="195"/>
      <c r="L60" s="195"/>
      <c r="M60" s="195"/>
      <c r="N60" s="195"/>
      <c r="O60" s="195"/>
      <c r="P60" s="195"/>
      <c r="Q60" s="195"/>
      <c r="R60" s="195"/>
      <c r="S60" s="195"/>
      <c r="T60" s="195"/>
      <c r="U60" s="195"/>
      <c r="V60" s="195"/>
      <c r="W60" s="195"/>
      <c r="X60" s="195"/>
    </row>
    <row r="61" spans="1:24" x14ac:dyDescent="0.5">
      <c r="A61" s="189"/>
      <c r="B61" s="195"/>
      <c r="C61" s="195"/>
      <c r="D61" s="195"/>
      <c r="E61" s="195"/>
      <c r="F61" s="195"/>
      <c r="G61" s="195"/>
      <c r="H61" s="195"/>
      <c r="I61" s="195"/>
      <c r="J61" s="195"/>
      <c r="K61" s="195"/>
      <c r="L61" s="195"/>
      <c r="M61" s="195"/>
      <c r="N61" s="195"/>
      <c r="O61" s="195"/>
      <c r="P61" s="195"/>
      <c r="Q61" s="195"/>
      <c r="R61" s="195"/>
      <c r="S61" s="195"/>
      <c r="T61" s="195"/>
      <c r="U61" s="195"/>
      <c r="V61" s="195"/>
      <c r="W61" s="195"/>
      <c r="X61" s="195"/>
    </row>
    <row r="62" spans="1:24" x14ac:dyDescent="0.5">
      <c r="A62" s="189"/>
      <c r="B62" s="195"/>
      <c r="C62" s="195"/>
      <c r="D62" s="195"/>
      <c r="E62" s="195"/>
      <c r="F62" s="195"/>
      <c r="G62" s="195"/>
      <c r="H62" s="195"/>
      <c r="I62" s="195"/>
      <c r="J62" s="195"/>
      <c r="K62" s="195"/>
      <c r="L62" s="195"/>
      <c r="M62" s="195"/>
      <c r="N62" s="195"/>
      <c r="O62" s="195"/>
      <c r="P62" s="195"/>
      <c r="Q62" s="195"/>
      <c r="R62" s="195"/>
      <c r="S62" s="195"/>
      <c r="T62" s="195"/>
      <c r="U62" s="195"/>
      <c r="V62" s="195"/>
      <c r="W62" s="195"/>
      <c r="X62" s="195"/>
    </row>
    <row r="63" spans="1:24" x14ac:dyDescent="0.5">
      <c r="A63" s="189"/>
      <c r="B63" s="195"/>
      <c r="C63" s="195"/>
      <c r="D63" s="195"/>
      <c r="E63" s="195"/>
      <c r="F63" s="195"/>
      <c r="G63" s="195"/>
      <c r="H63" s="195"/>
      <c r="I63" s="195"/>
      <c r="J63" s="195"/>
      <c r="K63" s="195"/>
      <c r="L63" s="195"/>
      <c r="M63" s="195"/>
      <c r="N63" s="195"/>
      <c r="O63" s="195"/>
      <c r="P63" s="195"/>
      <c r="Q63" s="195"/>
      <c r="R63" s="195"/>
      <c r="S63" s="195"/>
      <c r="T63" s="195"/>
      <c r="U63" s="195"/>
      <c r="V63" s="195"/>
      <c r="W63" s="195"/>
      <c r="X63" s="195"/>
    </row>
    <row r="64" spans="1:24" x14ac:dyDescent="0.5">
      <c r="A64" s="189"/>
      <c r="B64" s="195"/>
      <c r="C64" s="195"/>
      <c r="D64" s="195"/>
      <c r="E64" s="195"/>
      <c r="F64" s="195"/>
      <c r="G64" s="195"/>
      <c r="H64" s="195"/>
      <c r="I64" s="195"/>
      <c r="J64" s="195"/>
      <c r="K64" s="195"/>
      <c r="L64" s="195"/>
      <c r="M64" s="195"/>
      <c r="N64" s="195"/>
      <c r="O64" s="195"/>
      <c r="P64" s="195"/>
      <c r="Q64" s="195"/>
      <c r="R64" s="195"/>
      <c r="S64" s="195"/>
      <c r="T64" s="195"/>
      <c r="U64" s="195"/>
      <c r="V64" s="195"/>
      <c r="W64" s="195"/>
      <c r="X64" s="195"/>
    </row>
    <row r="65" spans="1:24" x14ac:dyDescent="0.5">
      <c r="A65" s="189"/>
      <c r="B65" s="195"/>
      <c r="C65" s="195"/>
      <c r="D65" s="195"/>
      <c r="E65" s="195"/>
      <c r="F65" s="195"/>
      <c r="G65" s="195"/>
      <c r="H65" s="195"/>
      <c r="I65" s="195"/>
      <c r="J65" s="195"/>
      <c r="K65" s="195"/>
      <c r="L65" s="195"/>
      <c r="M65" s="195"/>
      <c r="N65" s="195"/>
      <c r="O65" s="195"/>
      <c r="P65" s="195"/>
      <c r="Q65" s="195"/>
      <c r="R65" s="195"/>
      <c r="S65" s="195"/>
      <c r="T65" s="195"/>
      <c r="U65" s="195"/>
      <c r="V65" s="195"/>
      <c r="W65" s="195"/>
      <c r="X65" s="195"/>
    </row>
    <row r="66" spans="1:24" x14ac:dyDescent="0.5">
      <c r="A66" s="189"/>
    </row>
    <row r="67" spans="1:24" x14ac:dyDescent="0.5">
      <c r="A67" s="189"/>
    </row>
    <row r="68" spans="1:24" x14ac:dyDescent="0.5">
      <c r="A68" s="198"/>
    </row>
    <row r="69" spans="1:24" x14ac:dyDescent="0.5">
      <c r="A69" s="198"/>
    </row>
  </sheetData>
  <phoneticPr fontId="33" type="noConversion"/>
  <pageMargins left="0.7" right="0.7" top="0.75" bottom="0.75" header="0.3" footer="0.3"/>
  <pageSetup orientation="portrait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>
    <tabColor rgb="FF92D050"/>
  </sheetPr>
  <dimension ref="A1:AA499"/>
  <sheetViews>
    <sheetView topLeftCell="C1" workbookViewId="0">
      <selection activeCell="C5" sqref="C5:R16"/>
    </sheetView>
  </sheetViews>
  <sheetFormatPr defaultColWidth="9.1328125" defaultRowHeight="11.75" x14ac:dyDescent="0.55000000000000004"/>
  <cols>
    <col min="1" max="1" width="13" style="111" customWidth="1"/>
    <col min="2" max="2" width="35" style="33" customWidth="1"/>
    <col min="3" max="5" width="7" style="33" customWidth="1"/>
    <col min="6" max="6" width="8.40625" style="33" customWidth="1"/>
    <col min="7" max="7" width="8.1328125" style="33" customWidth="1"/>
    <col min="8" max="8" width="7.54296875" style="33" customWidth="1"/>
    <col min="9" max="9" width="8.26953125" style="33" customWidth="1"/>
    <col min="10" max="10" width="8" style="33" customWidth="1"/>
    <col min="11" max="15" width="9" style="33" customWidth="1"/>
    <col min="16" max="16" width="15.40625" style="33" customWidth="1"/>
    <col min="17" max="17" width="15.7265625" style="74" customWidth="1"/>
    <col min="18" max="18" width="16.7265625" style="33" customWidth="1"/>
    <col min="19" max="16384" width="9.1328125" style="33"/>
  </cols>
  <sheetData>
    <row r="1" spans="1:27" x14ac:dyDescent="0.55000000000000004">
      <c r="A1" s="109" t="s">
        <v>44</v>
      </c>
      <c r="B1" s="86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Q1" s="33"/>
    </row>
    <row r="2" spans="1:27" ht="19.5" customHeight="1" x14ac:dyDescent="0.55000000000000004"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Q2" s="33"/>
    </row>
    <row r="3" spans="1:27" x14ac:dyDescent="0.55000000000000004">
      <c r="A3" s="112" t="s">
        <v>140</v>
      </c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Q3" s="33"/>
      <c r="U3" s="240"/>
      <c r="V3" s="240"/>
      <c r="W3" s="113"/>
    </row>
    <row r="4" spans="1:27" x14ac:dyDescent="0.55000000000000004">
      <c r="A4" s="109" t="s">
        <v>42</v>
      </c>
      <c r="B4" s="86"/>
      <c r="C4" s="114" t="s">
        <v>103</v>
      </c>
      <c r="D4" s="114" t="s">
        <v>104</v>
      </c>
      <c r="E4" s="114" t="s">
        <v>106</v>
      </c>
      <c r="F4" s="114" t="s">
        <v>107</v>
      </c>
      <c r="G4" s="114" t="s">
        <v>108</v>
      </c>
      <c r="H4" s="114" t="s">
        <v>109</v>
      </c>
      <c r="I4" s="114" t="s">
        <v>112</v>
      </c>
      <c r="J4" s="114" t="s">
        <v>114</v>
      </c>
      <c r="K4" s="114" t="s">
        <v>116</v>
      </c>
      <c r="L4" s="114" t="s">
        <v>118</v>
      </c>
      <c r="M4" s="114" t="s">
        <v>119</v>
      </c>
      <c r="N4" s="114" t="s">
        <v>123</v>
      </c>
      <c r="O4" s="114" t="s">
        <v>126</v>
      </c>
      <c r="P4" s="88" t="s">
        <v>128</v>
      </c>
      <c r="Q4" s="89" t="s">
        <v>129</v>
      </c>
      <c r="R4" s="89" t="s">
        <v>130</v>
      </c>
      <c r="T4" s="113"/>
      <c r="U4" s="82"/>
      <c r="V4" s="82"/>
      <c r="W4" s="82"/>
      <c r="X4" s="82"/>
      <c r="Y4" s="82"/>
      <c r="Z4" s="82"/>
      <c r="AA4" s="82"/>
    </row>
    <row r="5" spans="1:27" x14ac:dyDescent="0.55000000000000004">
      <c r="A5" s="115" t="s">
        <v>69</v>
      </c>
      <c r="B5" s="86" t="s">
        <v>45</v>
      </c>
      <c r="C5" s="116">
        <v>207.94906741527058</v>
      </c>
      <c r="D5" s="116">
        <v>217.21163920835576</v>
      </c>
      <c r="E5" s="116">
        <v>428.7816610877552</v>
      </c>
      <c r="F5" s="116">
        <v>241.35415451705143</v>
      </c>
      <c r="G5" s="116">
        <v>161.83266759844341</v>
      </c>
      <c r="H5" s="116">
        <v>239.88181881886294</v>
      </c>
      <c r="I5" s="116">
        <v>263.45135379260876</v>
      </c>
      <c r="J5" s="116">
        <v>310.56039154520772</v>
      </c>
      <c r="K5" s="116">
        <v>280.67294927014103</v>
      </c>
      <c r="L5" s="116">
        <v>331.32498269709117</v>
      </c>
      <c r="M5" s="116">
        <v>341.03570128235231</v>
      </c>
      <c r="N5" s="116">
        <v>373.38946332203346</v>
      </c>
      <c r="O5" s="116">
        <v>423.88641560504027</v>
      </c>
      <c r="P5" s="93">
        <v>100</v>
      </c>
      <c r="Q5" s="94">
        <v>0.13523936062291941</v>
      </c>
      <c r="R5" s="94">
        <v>0.51025033480180415</v>
      </c>
      <c r="T5" s="83"/>
      <c r="U5" s="83"/>
      <c r="V5" s="83"/>
      <c r="W5" s="83"/>
      <c r="X5" s="83"/>
      <c r="Y5" s="83"/>
      <c r="Z5" s="83"/>
      <c r="AA5" s="83"/>
    </row>
    <row r="6" spans="1:27" x14ac:dyDescent="0.55000000000000004">
      <c r="A6" s="117"/>
      <c r="B6" s="96"/>
      <c r="P6" s="119"/>
      <c r="Q6" s="120"/>
      <c r="R6" s="120"/>
      <c r="T6" s="83"/>
    </row>
    <row r="7" spans="1:27" x14ac:dyDescent="0.55000000000000004">
      <c r="A7" s="121" t="s">
        <v>70</v>
      </c>
      <c r="B7" s="122" t="s">
        <v>88</v>
      </c>
      <c r="C7" s="38">
        <v>60.730463784020507</v>
      </c>
      <c r="D7" s="38">
        <v>55.971219640253885</v>
      </c>
      <c r="E7" s="38">
        <v>83.746127560464174</v>
      </c>
      <c r="F7" s="38">
        <v>68.541957810330075</v>
      </c>
      <c r="G7" s="38">
        <v>62.840769999448888</v>
      </c>
      <c r="H7" s="38">
        <v>80.10026647895242</v>
      </c>
      <c r="I7" s="38">
        <v>83.617161515508485</v>
      </c>
      <c r="J7" s="38">
        <v>109.01837736620671</v>
      </c>
      <c r="K7" s="38">
        <v>73.622508362893214</v>
      </c>
      <c r="L7" s="38">
        <v>69.136753470432637</v>
      </c>
      <c r="M7" s="38">
        <v>94.186190745388686</v>
      </c>
      <c r="N7" s="38">
        <v>135.50652807247312</v>
      </c>
      <c r="O7" s="38">
        <v>128.12356191228463</v>
      </c>
      <c r="P7" s="123">
        <v>30.225918358201138</v>
      </c>
      <c r="Q7" s="102">
        <v>-5.4484210208971207E-2</v>
      </c>
      <c r="R7" s="102">
        <v>0.7402770533265437</v>
      </c>
      <c r="T7" s="83"/>
      <c r="U7" s="83"/>
      <c r="V7" s="83"/>
      <c r="W7" s="83"/>
      <c r="X7" s="83"/>
      <c r="Y7" s="83"/>
      <c r="Z7" s="83"/>
      <c r="AA7" s="83"/>
    </row>
    <row r="8" spans="1:27" x14ac:dyDescent="0.55000000000000004">
      <c r="A8" s="121" t="s">
        <v>71</v>
      </c>
      <c r="B8" s="122" t="s">
        <v>89</v>
      </c>
      <c r="C8" s="38">
        <v>7.4213939191704395E-2</v>
      </c>
      <c r="D8" s="38">
        <v>2.0356263446640842E-2</v>
      </c>
      <c r="E8" s="38">
        <v>1.9151437639601154E-2</v>
      </c>
      <c r="F8" s="38">
        <v>0.18257426690106879</v>
      </c>
      <c r="G8" s="38">
        <v>6.1193326613305177E-2</v>
      </c>
      <c r="H8" s="38">
        <v>0.12384956575909203</v>
      </c>
      <c r="I8" s="38">
        <v>0.19893521787791513</v>
      </c>
      <c r="J8" s="38">
        <v>0.14357872127233098</v>
      </c>
      <c r="K8" s="38">
        <v>9.8083433225989849E-2</v>
      </c>
      <c r="L8" s="38">
        <v>5.4205763544689776E-2</v>
      </c>
      <c r="M8" s="38">
        <v>0.53545086855502233</v>
      </c>
      <c r="N8" s="38">
        <v>0.30383687612880939</v>
      </c>
      <c r="O8" s="38">
        <v>0.21300865653304349</v>
      </c>
      <c r="P8" s="123">
        <v>5.0251352412179227E-2</v>
      </c>
      <c r="Q8" s="102">
        <v>-0.29893744549052026</v>
      </c>
      <c r="R8" s="102">
        <v>1.1717088149051569</v>
      </c>
      <c r="T8" s="83"/>
      <c r="U8" s="83"/>
      <c r="V8" s="83"/>
      <c r="W8" s="83"/>
      <c r="X8" s="83"/>
      <c r="Y8" s="83"/>
      <c r="Z8" s="83"/>
      <c r="AA8" s="83"/>
    </row>
    <row r="9" spans="1:27" x14ac:dyDescent="0.55000000000000004">
      <c r="A9" s="121" t="s">
        <v>72</v>
      </c>
      <c r="B9" s="122" t="s">
        <v>80</v>
      </c>
      <c r="C9" s="38">
        <v>24.591416319809628</v>
      </c>
      <c r="D9" s="38">
        <v>24.33</v>
      </c>
      <c r="E9" s="38">
        <v>23.781193709073811</v>
      </c>
      <c r="F9" s="38">
        <v>22.570964618089068</v>
      </c>
      <c r="G9" s="38">
        <v>26.449262834763328</v>
      </c>
      <c r="H9" s="38">
        <v>38.954944794850185</v>
      </c>
      <c r="I9" s="38">
        <v>43.640795137358495</v>
      </c>
      <c r="J9" s="38">
        <v>50.72449924580841</v>
      </c>
      <c r="K9" s="38">
        <v>45.920288119827497</v>
      </c>
      <c r="L9" s="38">
        <v>58.074646533941809</v>
      </c>
      <c r="M9" s="38">
        <v>49.839210780367253</v>
      </c>
      <c r="N9" s="38">
        <v>54.949634277886297</v>
      </c>
      <c r="O9" s="38">
        <v>59.678363008099723</v>
      </c>
      <c r="P9" s="123">
        <v>14.078857168120607</v>
      </c>
      <c r="Q9" s="102">
        <v>8.6055690676660967E-2</v>
      </c>
      <c r="R9" s="102">
        <v>0.29960776492453567</v>
      </c>
      <c r="T9" s="83"/>
      <c r="U9" s="83"/>
      <c r="V9" s="83"/>
      <c r="W9" s="83"/>
      <c r="X9" s="83"/>
      <c r="Y9" s="83"/>
      <c r="Z9" s="83"/>
      <c r="AA9" s="83"/>
    </row>
    <row r="10" spans="1:27" x14ac:dyDescent="0.55000000000000004">
      <c r="A10" s="121" t="s">
        <v>73</v>
      </c>
      <c r="B10" s="122" t="s">
        <v>81</v>
      </c>
      <c r="C10" s="38">
        <v>8.7925764365193518E-2</v>
      </c>
      <c r="D10" s="38">
        <v>0.10841319816661582</v>
      </c>
      <c r="E10" s="38">
        <v>0.13517231793474918</v>
      </c>
      <c r="F10" s="38">
        <v>0.15765369349492406</v>
      </c>
      <c r="G10" s="38">
        <v>9.9449146964681115E-2</v>
      </c>
      <c r="H10" s="38">
        <v>0.16825166176656406</v>
      </c>
      <c r="I10" s="38">
        <v>9.4455921625658454E-2</v>
      </c>
      <c r="J10" s="38">
        <v>0.17856623563574747</v>
      </c>
      <c r="K10" s="38">
        <v>0.23495349405568558</v>
      </c>
      <c r="L10" s="38">
        <v>0.16826898083848996</v>
      </c>
      <c r="M10" s="38">
        <v>0.23882775592897176</v>
      </c>
      <c r="N10" s="38">
        <v>0.21982231732838456</v>
      </c>
      <c r="O10" s="38">
        <v>0.7350569222770823</v>
      </c>
      <c r="P10" s="123">
        <v>0.17340893579424771</v>
      </c>
      <c r="Q10" s="102">
        <v>2.3438684989341074</v>
      </c>
      <c r="R10" s="102">
        <v>2.1285209238168163</v>
      </c>
      <c r="T10" s="83"/>
      <c r="U10" s="83"/>
      <c r="V10" s="83"/>
      <c r="W10" s="83"/>
      <c r="X10" s="83"/>
      <c r="Y10" s="83"/>
      <c r="Z10" s="83"/>
      <c r="AA10" s="83"/>
    </row>
    <row r="11" spans="1:27" x14ac:dyDescent="0.55000000000000004">
      <c r="A11" s="121" t="s">
        <v>74</v>
      </c>
      <c r="B11" s="122" t="s">
        <v>82</v>
      </c>
      <c r="C11" s="38">
        <v>7.6303177303736924E-2</v>
      </c>
      <c r="D11" s="38">
        <v>0.1002773401398464</v>
      </c>
      <c r="E11" s="38">
        <v>0.12683036903502717</v>
      </c>
      <c r="F11" s="38">
        <v>0.13385272569038689</v>
      </c>
      <c r="G11" s="38">
        <v>5.9787213347626142E-2</v>
      </c>
      <c r="H11" s="38">
        <v>0.32578788309042667</v>
      </c>
      <c r="I11" s="38">
        <v>0.46443412181055327</v>
      </c>
      <c r="J11" s="38">
        <v>1.2513191011073643</v>
      </c>
      <c r="K11" s="38">
        <v>0.90097963952916582</v>
      </c>
      <c r="L11" s="38">
        <v>0.56107191352931829</v>
      </c>
      <c r="M11" s="38">
        <v>2.4707397642591076</v>
      </c>
      <c r="N11" s="38">
        <v>2.4589233956525538</v>
      </c>
      <c r="O11" s="38">
        <v>0.71545759813918641</v>
      </c>
      <c r="P11" s="123">
        <v>0.16878521504822652</v>
      </c>
      <c r="Q11" s="102">
        <v>-0.70903623943546368</v>
      </c>
      <c r="R11" s="102">
        <v>-0.20591146930570992</v>
      </c>
      <c r="T11" s="83"/>
      <c r="U11" s="83"/>
      <c r="V11" s="83"/>
      <c r="W11" s="83"/>
      <c r="X11" s="83"/>
      <c r="Y11" s="83"/>
      <c r="Z11" s="83"/>
      <c r="AA11" s="83"/>
    </row>
    <row r="12" spans="1:27" x14ac:dyDescent="0.55000000000000004">
      <c r="A12" s="121" t="s">
        <v>75</v>
      </c>
      <c r="B12" s="122" t="s">
        <v>83</v>
      </c>
      <c r="C12" s="38">
        <v>1.3195824788928039</v>
      </c>
      <c r="D12" s="38">
        <v>1.2180577371374099</v>
      </c>
      <c r="E12" s="38">
        <v>1.6233193508577095</v>
      </c>
      <c r="F12" s="38">
        <v>1.6077360022389586</v>
      </c>
      <c r="G12" s="38">
        <v>2.0505184502161509</v>
      </c>
      <c r="H12" s="38">
        <v>3.8309792319927474</v>
      </c>
      <c r="I12" s="38">
        <v>2.717730057577457</v>
      </c>
      <c r="J12" s="38">
        <v>2.0852850654171848</v>
      </c>
      <c r="K12" s="38">
        <v>3.1885257611962969</v>
      </c>
      <c r="L12" s="38">
        <v>4.5922388052306111</v>
      </c>
      <c r="M12" s="38">
        <v>2.8602070385815943</v>
      </c>
      <c r="N12" s="38">
        <v>4.187271741507983</v>
      </c>
      <c r="O12" s="38">
        <v>4.3991813050703286</v>
      </c>
      <c r="P12" s="123">
        <v>1.0378207800764492</v>
      </c>
      <c r="Q12" s="102">
        <v>5.0608027528213251E-2</v>
      </c>
      <c r="R12" s="102">
        <v>0.37969131647216425</v>
      </c>
      <c r="T12" s="83"/>
      <c r="U12" s="83"/>
      <c r="V12" s="83"/>
      <c r="W12" s="83"/>
      <c r="X12" s="83"/>
      <c r="Y12" s="83"/>
      <c r="Z12" s="83"/>
      <c r="AA12" s="83"/>
    </row>
    <row r="13" spans="1:27" x14ac:dyDescent="0.55000000000000004">
      <c r="A13" s="121" t="s">
        <v>76</v>
      </c>
      <c r="B13" s="122" t="s">
        <v>84</v>
      </c>
      <c r="C13" s="38">
        <v>7.5654079863247885</v>
      </c>
      <c r="D13" s="38">
        <v>6.7565954560627892</v>
      </c>
      <c r="E13" s="38">
        <v>11.839422168119983</v>
      </c>
      <c r="F13" s="38">
        <v>17.603115299852149</v>
      </c>
      <c r="G13" s="38">
        <v>14.828322450125539</v>
      </c>
      <c r="H13" s="38">
        <v>13.616971276452608</v>
      </c>
      <c r="I13" s="38">
        <v>19.649120943324714</v>
      </c>
      <c r="J13" s="38">
        <v>18.159373133528788</v>
      </c>
      <c r="K13" s="38">
        <v>25.859156517902594</v>
      </c>
      <c r="L13" s="38">
        <v>28.067078929904497</v>
      </c>
      <c r="M13" s="38">
        <v>34.157523314409708</v>
      </c>
      <c r="N13" s="38">
        <v>26.677892732762515</v>
      </c>
      <c r="O13" s="38">
        <v>29.523352953436067</v>
      </c>
      <c r="P13" s="123">
        <v>6.964920758617728</v>
      </c>
      <c r="Q13" s="102">
        <v>0.10665985687764268</v>
      </c>
      <c r="R13" s="102">
        <v>0.14169821946809091</v>
      </c>
      <c r="T13" s="83"/>
      <c r="U13" s="83"/>
      <c r="V13" s="83"/>
      <c r="W13" s="83"/>
      <c r="X13" s="83"/>
      <c r="Y13" s="83"/>
      <c r="Z13" s="83"/>
      <c r="AA13" s="83"/>
    </row>
    <row r="14" spans="1:27" x14ac:dyDescent="0.55000000000000004">
      <c r="A14" s="121" t="s">
        <v>77</v>
      </c>
      <c r="B14" s="122" t="s">
        <v>85</v>
      </c>
      <c r="C14" s="38">
        <v>4.7429401967868214</v>
      </c>
      <c r="D14" s="38">
        <v>4.8142839942601201</v>
      </c>
      <c r="E14" s="38">
        <v>6.2717311027433196</v>
      </c>
      <c r="F14" s="38">
        <v>2.4500357610927126</v>
      </c>
      <c r="G14" s="38">
        <v>1.87315275472528</v>
      </c>
      <c r="H14" s="38">
        <v>4.9542096632170614</v>
      </c>
      <c r="I14" s="38">
        <v>4.4560491269974083</v>
      </c>
      <c r="J14" s="38">
        <v>3.8462700432495236</v>
      </c>
      <c r="K14" s="38">
        <v>15.78293444098054</v>
      </c>
      <c r="L14" s="38">
        <v>2.7277417199399974</v>
      </c>
      <c r="M14" s="38">
        <v>3.8299056518486876</v>
      </c>
      <c r="N14" s="38">
        <v>4.6863400258167109</v>
      </c>
      <c r="O14" s="38">
        <v>5.3558192893145691</v>
      </c>
      <c r="P14" s="123">
        <v>1.2635034037761896</v>
      </c>
      <c r="Q14" s="102">
        <v>0.14285759458548575</v>
      </c>
      <c r="R14" s="102">
        <v>-0.66065757230745803</v>
      </c>
      <c r="T14" s="83"/>
      <c r="U14" s="83"/>
      <c r="V14" s="83"/>
      <c r="W14" s="83"/>
      <c r="X14" s="83"/>
      <c r="Y14" s="83"/>
      <c r="Z14" s="83"/>
      <c r="AA14" s="83"/>
    </row>
    <row r="15" spans="1:27" x14ac:dyDescent="0.55000000000000004">
      <c r="A15" s="121" t="s">
        <v>78</v>
      </c>
      <c r="B15" s="122" t="s">
        <v>86</v>
      </c>
      <c r="C15" s="38">
        <v>2.7635691683644326</v>
      </c>
      <c r="D15" s="38">
        <v>2.2600696083040464</v>
      </c>
      <c r="E15" s="38">
        <v>7.0179688840637935</v>
      </c>
      <c r="F15" s="38">
        <v>3.7709105092242896</v>
      </c>
      <c r="G15" s="38">
        <v>3.1141486753765157</v>
      </c>
      <c r="H15" s="38">
        <v>4.3345944503842295</v>
      </c>
      <c r="I15" s="38">
        <v>6.100843732236406</v>
      </c>
      <c r="J15" s="38">
        <v>8.4089686655715514</v>
      </c>
      <c r="K15" s="38">
        <v>8.5687050804540288</v>
      </c>
      <c r="L15" s="38">
        <v>7.7575434972951323</v>
      </c>
      <c r="M15" s="38">
        <v>8.308360153756432</v>
      </c>
      <c r="N15" s="38">
        <v>9.9503293128462236</v>
      </c>
      <c r="O15" s="38">
        <v>4.858962036057572</v>
      </c>
      <c r="P15" s="123">
        <v>1.1462886889456139</v>
      </c>
      <c r="Q15" s="102">
        <v>-0.5116782688001611</v>
      </c>
      <c r="R15" s="102">
        <v>-0.43294091809259572</v>
      </c>
      <c r="T15" s="83"/>
      <c r="U15" s="83"/>
      <c r="V15" s="83"/>
      <c r="W15" s="83"/>
      <c r="X15" s="83"/>
      <c r="Y15" s="83"/>
      <c r="Z15" s="83"/>
      <c r="AA15" s="83"/>
    </row>
    <row r="16" spans="1:27" x14ac:dyDescent="0.55000000000000004">
      <c r="A16" s="121" t="s">
        <v>79</v>
      </c>
      <c r="B16" s="122" t="s">
        <v>87</v>
      </c>
      <c r="C16" s="38">
        <v>105.99724460021096</v>
      </c>
      <c r="D16" s="38">
        <v>121.6323659705844</v>
      </c>
      <c r="E16" s="38">
        <v>294.22074418782302</v>
      </c>
      <c r="F16" s="38">
        <v>124.33535383013779</v>
      </c>
      <c r="G16" s="38">
        <v>50.456062746862081</v>
      </c>
      <c r="H16" s="38">
        <v>93.471963812397618</v>
      </c>
      <c r="I16" s="38">
        <v>102.51182801829169</v>
      </c>
      <c r="J16" s="38">
        <v>116.74415396741011</v>
      </c>
      <c r="K16" s="38">
        <v>106.49681442007601</v>
      </c>
      <c r="L16" s="38">
        <v>160.18543308243397</v>
      </c>
      <c r="M16" s="38">
        <v>144.60928520925685</v>
      </c>
      <c r="N16" s="38">
        <v>134.44888456963088</v>
      </c>
      <c r="O16" s="38">
        <v>190.28365192382807</v>
      </c>
      <c r="P16" s="123">
        <v>44.89024533900762</v>
      </c>
      <c r="Q16" s="102">
        <v>0.41528620734135169</v>
      </c>
      <c r="R16" s="102">
        <v>0.78675440162233801</v>
      </c>
      <c r="T16" s="83"/>
      <c r="U16" s="83"/>
      <c r="V16" s="83"/>
      <c r="W16" s="83"/>
      <c r="X16" s="83"/>
      <c r="Y16" s="83"/>
      <c r="Z16" s="83"/>
      <c r="AA16" s="83"/>
    </row>
    <row r="17" spans="1:20" x14ac:dyDescent="0.55000000000000004">
      <c r="A17" s="103" t="s">
        <v>98</v>
      </c>
      <c r="B17" s="70"/>
      <c r="C17" s="124"/>
      <c r="D17" s="124"/>
      <c r="E17" s="124"/>
      <c r="F17" s="124"/>
      <c r="G17" s="124"/>
      <c r="H17" s="124"/>
      <c r="I17" s="124"/>
      <c r="J17" s="124"/>
      <c r="K17" s="124"/>
      <c r="L17" s="124"/>
      <c r="M17" s="124"/>
      <c r="N17" s="124"/>
      <c r="O17" s="124"/>
      <c r="P17" s="124"/>
      <c r="Q17" s="70"/>
      <c r="R17" s="70"/>
      <c r="T17" s="83"/>
    </row>
    <row r="18" spans="1:20" x14ac:dyDescent="0.55000000000000004">
      <c r="A18" s="33"/>
      <c r="C18" s="118"/>
      <c r="D18" s="118"/>
      <c r="E18" s="118"/>
      <c r="F18" s="118"/>
      <c r="G18" s="118"/>
      <c r="H18" s="118"/>
      <c r="I18" s="118"/>
      <c r="J18" s="118"/>
      <c r="K18" s="118"/>
      <c r="L18" s="118"/>
      <c r="M18" s="118"/>
      <c r="N18" s="118"/>
      <c r="O18" s="118"/>
      <c r="P18" s="101"/>
      <c r="Q18" s="102"/>
      <c r="R18" s="102"/>
    </row>
    <row r="19" spans="1:20" x14ac:dyDescent="0.55000000000000004"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Q19" s="125"/>
    </row>
    <row r="20" spans="1:20" x14ac:dyDescent="0.55000000000000004"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Q20" s="126"/>
    </row>
    <row r="21" spans="1:20" x14ac:dyDescent="0.55000000000000004"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Q21" s="126"/>
    </row>
    <row r="22" spans="1:20" x14ac:dyDescent="0.55000000000000004"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Q22" s="126"/>
    </row>
    <row r="23" spans="1:20" x14ac:dyDescent="0.55000000000000004"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Q23" s="30"/>
    </row>
    <row r="24" spans="1:20" x14ac:dyDescent="0.55000000000000004"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Q24" s="126"/>
    </row>
    <row r="25" spans="1:20" x14ac:dyDescent="0.55000000000000004"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Q25" s="126"/>
    </row>
    <row r="26" spans="1:20" x14ac:dyDescent="0.55000000000000004"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Q26" s="126"/>
    </row>
    <row r="27" spans="1:20" x14ac:dyDescent="0.55000000000000004"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Q27" s="126"/>
    </row>
    <row r="28" spans="1:20" x14ac:dyDescent="0.55000000000000004"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Q28" s="126"/>
    </row>
    <row r="29" spans="1:20" x14ac:dyDescent="0.55000000000000004"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Q29" s="126"/>
    </row>
    <row r="30" spans="1:20" x14ac:dyDescent="0.55000000000000004"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Q30" s="126"/>
    </row>
    <row r="31" spans="1:20" x14ac:dyDescent="0.55000000000000004"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Q31" s="126"/>
    </row>
    <row r="32" spans="1:20" x14ac:dyDescent="0.55000000000000004"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Q32" s="126"/>
    </row>
    <row r="33" spans="3:17" x14ac:dyDescent="0.55000000000000004"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Q33" s="126"/>
    </row>
    <row r="34" spans="3:17" x14ac:dyDescent="0.55000000000000004"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Q34" s="126"/>
    </row>
    <row r="35" spans="3:17" x14ac:dyDescent="0.55000000000000004"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Q35" s="126"/>
    </row>
    <row r="36" spans="3:17" x14ac:dyDescent="0.55000000000000004"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Q36" s="126"/>
    </row>
    <row r="37" spans="3:17" x14ac:dyDescent="0.55000000000000004"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Q37" s="126"/>
    </row>
    <row r="38" spans="3:17" x14ac:dyDescent="0.55000000000000004"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Q38" s="126"/>
    </row>
    <row r="39" spans="3:17" x14ac:dyDescent="0.55000000000000004"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Q39" s="126"/>
    </row>
    <row r="40" spans="3:17" x14ac:dyDescent="0.55000000000000004"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Q40" s="126"/>
    </row>
    <row r="41" spans="3:17" x14ac:dyDescent="0.55000000000000004"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Q41" s="126"/>
    </row>
    <row r="42" spans="3:17" x14ac:dyDescent="0.55000000000000004"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Q42" s="126"/>
    </row>
    <row r="43" spans="3:17" x14ac:dyDescent="0.55000000000000004"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Q43" s="126"/>
    </row>
    <row r="44" spans="3:17" x14ac:dyDescent="0.55000000000000004"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Q44" s="126"/>
    </row>
    <row r="45" spans="3:17" x14ac:dyDescent="0.55000000000000004"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Q45" s="126"/>
    </row>
    <row r="46" spans="3:17" x14ac:dyDescent="0.55000000000000004"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Q46" s="126"/>
    </row>
    <row r="47" spans="3:17" x14ac:dyDescent="0.55000000000000004"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Q47" s="126"/>
    </row>
    <row r="48" spans="3:17" x14ac:dyDescent="0.55000000000000004"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Q48" s="126"/>
    </row>
    <row r="49" spans="3:17" x14ac:dyDescent="0.55000000000000004"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Q49" s="126"/>
    </row>
    <row r="50" spans="3:17" x14ac:dyDescent="0.55000000000000004"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Q50" s="126"/>
    </row>
    <row r="51" spans="3:17" x14ac:dyDescent="0.55000000000000004"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Q51" s="126"/>
    </row>
    <row r="52" spans="3:17" x14ac:dyDescent="0.55000000000000004"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Q52" s="126"/>
    </row>
    <row r="53" spans="3:17" x14ac:dyDescent="0.55000000000000004"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Q53" s="126"/>
    </row>
    <row r="54" spans="3:17" x14ac:dyDescent="0.55000000000000004"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Q54" s="126"/>
    </row>
    <row r="55" spans="3:17" x14ac:dyDescent="0.55000000000000004"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2"/>
      <c r="Q55" s="126"/>
    </row>
    <row r="56" spans="3:17" x14ac:dyDescent="0.55000000000000004"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Q56" s="126"/>
    </row>
    <row r="57" spans="3:17" x14ac:dyDescent="0.55000000000000004"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Q57" s="126"/>
    </row>
    <row r="58" spans="3:17" x14ac:dyDescent="0.55000000000000004"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Q58" s="126"/>
    </row>
    <row r="59" spans="3:17" x14ac:dyDescent="0.55000000000000004"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42"/>
      <c r="Q59" s="126"/>
    </row>
    <row r="60" spans="3:17" x14ac:dyDescent="0.55000000000000004"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Q60" s="125"/>
    </row>
    <row r="61" spans="3:17" x14ac:dyDescent="0.55000000000000004"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42"/>
      <c r="Q61" s="125"/>
    </row>
    <row r="62" spans="3:17" x14ac:dyDescent="0.55000000000000004"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42"/>
      <c r="Q62" s="125"/>
    </row>
    <row r="63" spans="3:17" x14ac:dyDescent="0.55000000000000004">
      <c r="C63" s="42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2"/>
      <c r="O63" s="42"/>
      <c r="Q63" s="125"/>
    </row>
    <row r="64" spans="3:17" x14ac:dyDescent="0.55000000000000004">
      <c r="C64" s="42"/>
      <c r="D64" s="42"/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42"/>
      <c r="Q64" s="125"/>
    </row>
    <row r="65" spans="3:17" x14ac:dyDescent="0.55000000000000004">
      <c r="C65" s="42"/>
      <c r="D65" s="42"/>
      <c r="E65" s="42"/>
      <c r="F65" s="42"/>
      <c r="G65" s="42"/>
      <c r="H65" s="42"/>
      <c r="I65" s="42"/>
      <c r="J65" s="42"/>
      <c r="K65" s="42"/>
      <c r="L65" s="42"/>
      <c r="M65" s="42"/>
      <c r="N65" s="42"/>
      <c r="O65" s="42"/>
      <c r="Q65" s="125"/>
    </row>
    <row r="66" spans="3:17" x14ac:dyDescent="0.55000000000000004">
      <c r="C66" s="42"/>
      <c r="D66" s="42"/>
      <c r="E66" s="42"/>
      <c r="F66" s="42"/>
      <c r="G66" s="42"/>
      <c r="H66" s="42"/>
      <c r="I66" s="42"/>
      <c r="J66" s="42"/>
      <c r="K66" s="42"/>
      <c r="L66" s="42"/>
      <c r="M66" s="42"/>
      <c r="N66" s="42"/>
      <c r="O66" s="42"/>
      <c r="Q66" s="125"/>
    </row>
    <row r="67" spans="3:17" x14ac:dyDescent="0.55000000000000004"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42"/>
      <c r="Q67" s="125"/>
    </row>
    <row r="68" spans="3:17" x14ac:dyDescent="0.55000000000000004">
      <c r="C68" s="42"/>
      <c r="D68" s="42"/>
      <c r="E68" s="42"/>
      <c r="F68" s="42"/>
      <c r="G68" s="42"/>
      <c r="H68" s="42"/>
      <c r="I68" s="42"/>
      <c r="J68" s="42"/>
      <c r="K68" s="42"/>
      <c r="L68" s="42"/>
      <c r="M68" s="42"/>
      <c r="N68" s="42"/>
      <c r="O68" s="42"/>
      <c r="Q68" s="125"/>
    </row>
    <row r="69" spans="3:17" x14ac:dyDescent="0.55000000000000004">
      <c r="C69" s="42"/>
      <c r="D69" s="42"/>
      <c r="E69" s="42"/>
      <c r="F69" s="42"/>
      <c r="G69" s="42"/>
      <c r="H69" s="42"/>
      <c r="I69" s="42"/>
      <c r="J69" s="42"/>
      <c r="K69" s="42"/>
      <c r="L69" s="42"/>
      <c r="M69" s="42"/>
      <c r="N69" s="42"/>
      <c r="O69" s="42"/>
      <c r="Q69" s="125"/>
    </row>
    <row r="70" spans="3:17" x14ac:dyDescent="0.55000000000000004">
      <c r="C70" s="42"/>
      <c r="D70" s="42"/>
      <c r="E70" s="42"/>
      <c r="F70" s="42"/>
      <c r="G70" s="42"/>
      <c r="H70" s="42"/>
      <c r="I70" s="42"/>
      <c r="J70" s="42"/>
      <c r="K70" s="42"/>
      <c r="L70" s="42"/>
      <c r="M70" s="42"/>
      <c r="N70" s="42"/>
      <c r="O70" s="42"/>
      <c r="Q70" s="125"/>
    </row>
    <row r="71" spans="3:17" x14ac:dyDescent="0.55000000000000004">
      <c r="C71" s="42"/>
      <c r="D71" s="42"/>
      <c r="E71" s="42"/>
      <c r="F71" s="42"/>
      <c r="G71" s="42"/>
      <c r="H71" s="42"/>
      <c r="I71" s="42"/>
      <c r="J71" s="42"/>
      <c r="K71" s="42"/>
      <c r="L71" s="42"/>
      <c r="M71" s="42"/>
      <c r="N71" s="42"/>
      <c r="O71" s="42"/>
      <c r="Q71" s="125"/>
    </row>
    <row r="72" spans="3:17" x14ac:dyDescent="0.55000000000000004">
      <c r="C72" s="42"/>
      <c r="D72" s="42"/>
      <c r="E72" s="42"/>
      <c r="F72" s="42"/>
      <c r="G72" s="42"/>
      <c r="H72" s="42"/>
      <c r="I72" s="42"/>
      <c r="J72" s="42"/>
      <c r="K72" s="42"/>
      <c r="L72" s="42"/>
      <c r="M72" s="42"/>
      <c r="N72" s="42"/>
      <c r="O72" s="42"/>
      <c r="Q72" s="125"/>
    </row>
    <row r="73" spans="3:17" x14ac:dyDescent="0.55000000000000004">
      <c r="C73" s="42"/>
      <c r="D73" s="42"/>
      <c r="E73" s="42"/>
      <c r="F73" s="42"/>
      <c r="G73" s="42"/>
      <c r="H73" s="42"/>
      <c r="I73" s="42"/>
      <c r="J73" s="42"/>
      <c r="K73" s="42"/>
      <c r="L73" s="42"/>
      <c r="M73" s="42"/>
      <c r="N73" s="42"/>
      <c r="O73" s="42"/>
    </row>
    <row r="74" spans="3:17" x14ac:dyDescent="0.55000000000000004">
      <c r="C74" s="42"/>
      <c r="D74" s="42"/>
      <c r="E74" s="42"/>
      <c r="F74" s="42"/>
      <c r="G74" s="42"/>
      <c r="H74" s="42"/>
      <c r="I74" s="42"/>
      <c r="J74" s="42"/>
      <c r="K74" s="42"/>
      <c r="L74" s="42"/>
      <c r="M74" s="42"/>
      <c r="N74" s="42"/>
      <c r="O74" s="42"/>
    </row>
    <row r="75" spans="3:17" x14ac:dyDescent="0.55000000000000004">
      <c r="C75" s="42"/>
      <c r="D75" s="42"/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</row>
    <row r="76" spans="3:17" x14ac:dyDescent="0.55000000000000004">
      <c r="C76" s="42"/>
      <c r="D76" s="42"/>
      <c r="E76" s="42"/>
      <c r="F76" s="42"/>
      <c r="G76" s="42"/>
      <c r="H76" s="42"/>
      <c r="I76" s="42"/>
      <c r="J76" s="42"/>
      <c r="K76" s="42"/>
      <c r="L76" s="42"/>
      <c r="M76" s="42"/>
      <c r="N76" s="42"/>
      <c r="O76" s="42"/>
    </row>
    <row r="77" spans="3:17" x14ac:dyDescent="0.55000000000000004"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42"/>
    </row>
    <row r="78" spans="3:17" x14ac:dyDescent="0.55000000000000004">
      <c r="C78" s="42"/>
      <c r="D78" s="42"/>
      <c r="E78" s="42"/>
      <c r="F78" s="42"/>
      <c r="G78" s="42"/>
      <c r="H78" s="42"/>
      <c r="I78" s="42"/>
      <c r="J78" s="42"/>
      <c r="K78" s="42"/>
      <c r="L78" s="42"/>
      <c r="M78" s="42"/>
      <c r="N78" s="42"/>
      <c r="O78" s="42"/>
    </row>
    <row r="79" spans="3:17" x14ac:dyDescent="0.55000000000000004">
      <c r="C79" s="42"/>
      <c r="D79" s="42"/>
      <c r="E79" s="42"/>
      <c r="F79" s="42"/>
      <c r="G79" s="42"/>
      <c r="H79" s="42"/>
      <c r="I79" s="42"/>
      <c r="J79" s="42"/>
      <c r="K79" s="42"/>
      <c r="L79" s="42"/>
      <c r="M79" s="42"/>
      <c r="N79" s="42"/>
      <c r="O79" s="42"/>
    </row>
    <row r="80" spans="3:17" x14ac:dyDescent="0.55000000000000004">
      <c r="C80" s="42"/>
      <c r="D80" s="42"/>
      <c r="E80" s="42"/>
      <c r="F80" s="42"/>
      <c r="G80" s="42"/>
      <c r="H80" s="42"/>
      <c r="I80" s="42"/>
      <c r="J80" s="42"/>
      <c r="K80" s="42"/>
      <c r="L80" s="42"/>
      <c r="M80" s="42"/>
      <c r="N80" s="42"/>
      <c r="O80" s="42"/>
    </row>
    <row r="81" spans="3:15" x14ac:dyDescent="0.55000000000000004">
      <c r="C81" s="42"/>
      <c r="D81" s="42"/>
      <c r="E81" s="42"/>
      <c r="F81" s="42"/>
      <c r="G81" s="42"/>
      <c r="H81" s="42"/>
      <c r="I81" s="42"/>
      <c r="J81" s="42"/>
      <c r="K81" s="42"/>
      <c r="L81" s="42"/>
      <c r="M81" s="42"/>
      <c r="N81" s="42"/>
      <c r="O81" s="42"/>
    </row>
    <row r="82" spans="3:15" x14ac:dyDescent="0.55000000000000004">
      <c r="C82" s="42"/>
      <c r="D82" s="42"/>
      <c r="E82" s="42"/>
      <c r="F82" s="42"/>
      <c r="G82" s="42"/>
      <c r="H82" s="42"/>
      <c r="I82" s="42"/>
      <c r="J82" s="42"/>
      <c r="K82" s="42"/>
      <c r="L82" s="42"/>
      <c r="M82" s="42"/>
      <c r="N82" s="42"/>
      <c r="O82" s="42"/>
    </row>
    <row r="83" spans="3:15" x14ac:dyDescent="0.55000000000000004">
      <c r="C83" s="42"/>
      <c r="D83" s="42"/>
      <c r="E83" s="42"/>
      <c r="F83" s="42"/>
      <c r="G83" s="42"/>
      <c r="H83" s="42"/>
      <c r="I83" s="42"/>
      <c r="J83" s="42"/>
      <c r="K83" s="42"/>
      <c r="L83" s="42"/>
      <c r="M83" s="42"/>
      <c r="N83" s="42"/>
      <c r="O83" s="42"/>
    </row>
    <row r="84" spans="3:15" x14ac:dyDescent="0.55000000000000004">
      <c r="C84" s="42"/>
      <c r="D84" s="42"/>
      <c r="E84" s="42"/>
      <c r="F84" s="42"/>
      <c r="G84" s="42"/>
      <c r="H84" s="42"/>
      <c r="I84" s="42"/>
      <c r="J84" s="42"/>
      <c r="K84" s="42"/>
      <c r="L84" s="42"/>
      <c r="M84" s="42"/>
      <c r="N84" s="42"/>
      <c r="O84" s="42"/>
    </row>
    <row r="85" spans="3:15" x14ac:dyDescent="0.55000000000000004">
      <c r="C85" s="42"/>
      <c r="D85" s="42"/>
      <c r="E85" s="42"/>
      <c r="F85" s="42"/>
      <c r="G85" s="42"/>
      <c r="H85" s="42"/>
      <c r="I85" s="42"/>
      <c r="J85" s="42"/>
      <c r="K85" s="42"/>
      <c r="L85" s="42"/>
      <c r="M85" s="42"/>
      <c r="N85" s="42"/>
      <c r="O85" s="42"/>
    </row>
    <row r="86" spans="3:15" x14ac:dyDescent="0.55000000000000004">
      <c r="C86" s="42"/>
      <c r="D86" s="42"/>
      <c r="E86" s="42"/>
      <c r="F86" s="42"/>
      <c r="G86" s="42"/>
      <c r="H86" s="42"/>
      <c r="I86" s="42"/>
      <c r="J86" s="42"/>
      <c r="K86" s="42"/>
      <c r="L86" s="42"/>
      <c r="M86" s="42"/>
      <c r="N86" s="42"/>
      <c r="O86" s="42"/>
    </row>
    <row r="87" spans="3:15" x14ac:dyDescent="0.55000000000000004">
      <c r="C87" s="42"/>
      <c r="D87" s="42"/>
      <c r="E87" s="42"/>
      <c r="F87" s="42"/>
      <c r="G87" s="42"/>
      <c r="H87" s="42"/>
      <c r="I87" s="42"/>
      <c r="J87" s="42"/>
      <c r="K87" s="42"/>
      <c r="L87" s="42"/>
      <c r="M87" s="42"/>
      <c r="N87" s="42"/>
      <c r="O87" s="42"/>
    </row>
    <row r="88" spans="3:15" x14ac:dyDescent="0.55000000000000004">
      <c r="C88" s="42"/>
      <c r="D88" s="42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42"/>
    </row>
    <row r="89" spans="3:15" x14ac:dyDescent="0.55000000000000004">
      <c r="C89" s="42"/>
      <c r="D89" s="42"/>
      <c r="E89" s="42"/>
      <c r="F89" s="42"/>
      <c r="G89" s="42"/>
      <c r="H89" s="42"/>
      <c r="I89" s="42"/>
      <c r="J89" s="42"/>
      <c r="K89" s="42"/>
      <c r="L89" s="42"/>
      <c r="M89" s="42"/>
      <c r="N89" s="42"/>
      <c r="O89" s="42"/>
    </row>
    <row r="90" spans="3:15" x14ac:dyDescent="0.55000000000000004">
      <c r="C90" s="42"/>
      <c r="D90" s="42"/>
      <c r="E90" s="42"/>
      <c r="F90" s="42"/>
      <c r="G90" s="42"/>
      <c r="H90" s="42"/>
      <c r="I90" s="42"/>
      <c r="J90" s="42"/>
      <c r="K90" s="42"/>
      <c r="L90" s="42"/>
      <c r="M90" s="42"/>
      <c r="N90" s="42"/>
      <c r="O90" s="42"/>
    </row>
    <row r="91" spans="3:15" x14ac:dyDescent="0.55000000000000004">
      <c r="C91" s="42"/>
      <c r="D91" s="42"/>
      <c r="E91" s="42"/>
      <c r="F91" s="42"/>
      <c r="G91" s="42"/>
      <c r="H91" s="42"/>
      <c r="I91" s="42"/>
      <c r="J91" s="42"/>
      <c r="K91" s="42"/>
      <c r="L91" s="42"/>
      <c r="M91" s="42"/>
      <c r="N91" s="42"/>
      <c r="O91" s="42"/>
    </row>
    <row r="92" spans="3:15" x14ac:dyDescent="0.55000000000000004">
      <c r="C92" s="42"/>
      <c r="D92" s="42"/>
      <c r="E92" s="42"/>
      <c r="F92" s="42"/>
      <c r="G92" s="42"/>
      <c r="H92" s="42"/>
      <c r="I92" s="42"/>
      <c r="J92" s="42"/>
      <c r="K92" s="42"/>
      <c r="L92" s="42"/>
      <c r="M92" s="42"/>
      <c r="N92" s="42"/>
      <c r="O92" s="42"/>
    </row>
    <row r="93" spans="3:15" x14ac:dyDescent="0.55000000000000004">
      <c r="C93" s="42"/>
      <c r="D93" s="42"/>
      <c r="E93" s="42"/>
      <c r="F93" s="42"/>
      <c r="G93" s="42"/>
      <c r="H93" s="42"/>
      <c r="I93" s="42"/>
      <c r="J93" s="42"/>
      <c r="K93" s="42"/>
      <c r="L93" s="42"/>
      <c r="M93" s="42"/>
      <c r="N93" s="42"/>
      <c r="O93" s="42"/>
    </row>
    <row r="94" spans="3:15" x14ac:dyDescent="0.55000000000000004">
      <c r="C94" s="42"/>
      <c r="D94" s="42"/>
      <c r="E94" s="42"/>
      <c r="F94" s="42"/>
      <c r="G94" s="42"/>
      <c r="H94" s="42"/>
      <c r="I94" s="42"/>
      <c r="J94" s="42"/>
      <c r="K94" s="42"/>
      <c r="L94" s="42"/>
      <c r="M94" s="42"/>
      <c r="N94" s="42"/>
      <c r="O94" s="42"/>
    </row>
    <row r="95" spans="3:15" x14ac:dyDescent="0.55000000000000004">
      <c r="C95" s="42"/>
      <c r="D95" s="42"/>
      <c r="E95" s="42"/>
      <c r="F95" s="42"/>
      <c r="G95" s="42"/>
      <c r="H95" s="42"/>
      <c r="I95" s="42"/>
      <c r="J95" s="42"/>
      <c r="K95" s="42"/>
      <c r="L95" s="42"/>
      <c r="M95" s="42"/>
      <c r="N95" s="42"/>
      <c r="O95" s="42"/>
    </row>
    <row r="96" spans="3:15" x14ac:dyDescent="0.55000000000000004">
      <c r="C96" s="42"/>
      <c r="D96" s="42"/>
      <c r="E96" s="42"/>
      <c r="F96" s="42"/>
      <c r="G96" s="42"/>
      <c r="H96" s="42"/>
      <c r="I96" s="42"/>
      <c r="J96" s="42"/>
      <c r="K96" s="42"/>
      <c r="L96" s="42"/>
      <c r="M96" s="42"/>
      <c r="N96" s="42"/>
      <c r="O96" s="42"/>
    </row>
    <row r="97" spans="3:15" x14ac:dyDescent="0.55000000000000004">
      <c r="C97" s="42"/>
      <c r="D97" s="42"/>
      <c r="E97" s="42"/>
      <c r="F97" s="42"/>
      <c r="G97" s="42"/>
      <c r="H97" s="42"/>
      <c r="I97" s="42"/>
      <c r="J97" s="42"/>
      <c r="K97" s="42"/>
      <c r="L97" s="42"/>
      <c r="M97" s="42"/>
      <c r="N97" s="42"/>
      <c r="O97" s="42"/>
    </row>
    <row r="98" spans="3:15" x14ac:dyDescent="0.55000000000000004">
      <c r="C98" s="42"/>
      <c r="D98" s="42"/>
      <c r="E98" s="42"/>
      <c r="F98" s="42"/>
      <c r="G98" s="42"/>
      <c r="H98" s="42"/>
      <c r="I98" s="42"/>
      <c r="J98" s="42"/>
      <c r="K98" s="42"/>
      <c r="L98" s="42"/>
      <c r="M98" s="42"/>
      <c r="N98" s="42"/>
      <c r="O98" s="42"/>
    </row>
    <row r="99" spans="3:15" x14ac:dyDescent="0.55000000000000004">
      <c r="C99" s="42"/>
      <c r="D99" s="42"/>
      <c r="E99" s="42"/>
      <c r="F99" s="42"/>
      <c r="G99" s="42"/>
      <c r="H99" s="42"/>
      <c r="I99" s="42"/>
      <c r="J99" s="42"/>
      <c r="K99" s="42"/>
      <c r="L99" s="42"/>
      <c r="M99" s="42"/>
      <c r="N99" s="42"/>
      <c r="O99" s="42"/>
    </row>
    <row r="100" spans="3:15" x14ac:dyDescent="0.55000000000000004">
      <c r="C100" s="42"/>
      <c r="D100" s="42"/>
      <c r="E100" s="42"/>
      <c r="F100" s="42"/>
      <c r="G100" s="42"/>
      <c r="H100" s="42"/>
      <c r="I100" s="42"/>
      <c r="J100" s="42"/>
      <c r="K100" s="42"/>
      <c r="L100" s="42"/>
      <c r="M100" s="42"/>
      <c r="N100" s="42"/>
      <c r="O100" s="42"/>
    </row>
    <row r="101" spans="3:15" x14ac:dyDescent="0.55000000000000004">
      <c r="C101" s="42"/>
      <c r="D101" s="42"/>
      <c r="E101" s="42"/>
      <c r="F101" s="42"/>
      <c r="G101" s="42"/>
      <c r="H101" s="42"/>
      <c r="I101" s="42"/>
      <c r="J101" s="42"/>
      <c r="K101" s="42"/>
      <c r="L101" s="42"/>
      <c r="M101" s="42"/>
      <c r="N101" s="42"/>
      <c r="O101" s="42"/>
    </row>
    <row r="102" spans="3:15" x14ac:dyDescent="0.55000000000000004">
      <c r="C102" s="42"/>
      <c r="D102" s="42"/>
      <c r="E102" s="42"/>
      <c r="F102" s="42"/>
      <c r="G102" s="42"/>
      <c r="H102" s="42"/>
      <c r="I102" s="42"/>
      <c r="J102" s="42"/>
      <c r="K102" s="42"/>
      <c r="L102" s="42"/>
      <c r="M102" s="42"/>
      <c r="N102" s="42"/>
      <c r="O102" s="42"/>
    </row>
    <row r="103" spans="3:15" x14ac:dyDescent="0.55000000000000004">
      <c r="C103" s="42"/>
      <c r="D103" s="42"/>
      <c r="E103" s="42"/>
      <c r="F103" s="42"/>
      <c r="G103" s="42"/>
      <c r="H103" s="42"/>
      <c r="I103" s="42"/>
      <c r="J103" s="42"/>
      <c r="K103" s="42"/>
      <c r="L103" s="42"/>
      <c r="M103" s="42"/>
      <c r="N103" s="42"/>
      <c r="O103" s="42"/>
    </row>
    <row r="104" spans="3:15" x14ac:dyDescent="0.55000000000000004">
      <c r="C104" s="42"/>
      <c r="D104" s="42"/>
      <c r="E104" s="42"/>
      <c r="F104" s="42"/>
      <c r="G104" s="42"/>
      <c r="H104" s="42"/>
      <c r="I104" s="42"/>
      <c r="J104" s="42"/>
      <c r="K104" s="42"/>
      <c r="L104" s="42"/>
      <c r="M104" s="42"/>
      <c r="N104" s="42"/>
      <c r="O104" s="42"/>
    </row>
    <row r="105" spans="3:15" x14ac:dyDescent="0.55000000000000004">
      <c r="C105" s="42"/>
      <c r="D105" s="42"/>
      <c r="E105" s="42"/>
      <c r="F105" s="42"/>
      <c r="G105" s="42"/>
      <c r="H105" s="42"/>
      <c r="I105" s="42"/>
      <c r="J105" s="42"/>
      <c r="K105" s="42"/>
      <c r="L105" s="42"/>
      <c r="M105" s="42"/>
      <c r="N105" s="42"/>
      <c r="O105" s="42"/>
    </row>
    <row r="106" spans="3:15" x14ac:dyDescent="0.55000000000000004">
      <c r="C106" s="42"/>
      <c r="D106" s="42"/>
      <c r="E106" s="42"/>
      <c r="F106" s="42"/>
      <c r="G106" s="42"/>
      <c r="H106" s="42"/>
      <c r="I106" s="42"/>
      <c r="J106" s="42"/>
      <c r="K106" s="42"/>
      <c r="L106" s="42"/>
      <c r="M106" s="42"/>
      <c r="N106" s="42"/>
      <c r="O106" s="42"/>
    </row>
    <row r="107" spans="3:15" x14ac:dyDescent="0.55000000000000004">
      <c r="C107" s="42"/>
      <c r="D107" s="42"/>
      <c r="E107" s="42"/>
      <c r="F107" s="42"/>
      <c r="G107" s="42"/>
      <c r="H107" s="42"/>
      <c r="I107" s="42"/>
      <c r="J107" s="42"/>
      <c r="K107" s="42"/>
      <c r="L107" s="42"/>
      <c r="M107" s="42"/>
      <c r="N107" s="42"/>
      <c r="O107" s="42"/>
    </row>
    <row r="108" spans="3:15" x14ac:dyDescent="0.55000000000000004">
      <c r="C108" s="42"/>
      <c r="D108" s="42"/>
      <c r="E108" s="42"/>
      <c r="F108" s="42"/>
      <c r="G108" s="42"/>
      <c r="H108" s="42"/>
      <c r="I108" s="42"/>
      <c r="J108" s="42"/>
      <c r="K108" s="42"/>
      <c r="L108" s="42"/>
      <c r="M108" s="42"/>
      <c r="N108" s="42"/>
      <c r="O108" s="42"/>
    </row>
    <row r="109" spans="3:15" x14ac:dyDescent="0.55000000000000004">
      <c r="C109" s="42"/>
      <c r="D109" s="42"/>
      <c r="E109" s="42"/>
      <c r="F109" s="42"/>
      <c r="G109" s="42"/>
      <c r="H109" s="42"/>
      <c r="I109" s="42"/>
      <c r="J109" s="42"/>
      <c r="K109" s="42"/>
      <c r="L109" s="42"/>
      <c r="M109" s="42"/>
      <c r="N109" s="42"/>
      <c r="O109" s="42"/>
    </row>
    <row r="110" spans="3:15" x14ac:dyDescent="0.55000000000000004">
      <c r="C110" s="42"/>
      <c r="D110" s="42"/>
      <c r="E110" s="42"/>
      <c r="F110" s="42"/>
      <c r="G110" s="42"/>
      <c r="H110" s="42"/>
      <c r="I110" s="42"/>
      <c r="J110" s="42"/>
      <c r="K110" s="42"/>
      <c r="L110" s="42"/>
      <c r="M110" s="42"/>
      <c r="N110" s="42"/>
      <c r="O110" s="42"/>
    </row>
    <row r="111" spans="3:15" x14ac:dyDescent="0.55000000000000004">
      <c r="C111" s="42"/>
      <c r="D111" s="42"/>
      <c r="E111" s="42"/>
      <c r="F111" s="42"/>
      <c r="G111" s="42"/>
      <c r="H111" s="42"/>
      <c r="I111" s="42"/>
      <c r="J111" s="42"/>
      <c r="K111" s="42"/>
      <c r="L111" s="42"/>
      <c r="M111" s="42"/>
      <c r="N111" s="42"/>
      <c r="O111" s="42"/>
    </row>
    <row r="112" spans="3:15" x14ac:dyDescent="0.55000000000000004">
      <c r="C112" s="42"/>
      <c r="D112" s="42"/>
      <c r="E112" s="42"/>
      <c r="F112" s="42"/>
      <c r="G112" s="42"/>
      <c r="H112" s="42"/>
      <c r="I112" s="42"/>
      <c r="J112" s="42"/>
      <c r="K112" s="42"/>
      <c r="L112" s="42"/>
      <c r="M112" s="42"/>
      <c r="N112" s="42"/>
      <c r="O112" s="42"/>
    </row>
    <row r="113" spans="3:15" x14ac:dyDescent="0.55000000000000004">
      <c r="C113" s="42"/>
      <c r="D113" s="42"/>
      <c r="E113" s="42"/>
      <c r="F113" s="42"/>
      <c r="G113" s="42"/>
      <c r="H113" s="42"/>
      <c r="I113" s="42"/>
      <c r="J113" s="42"/>
      <c r="K113" s="42"/>
      <c r="L113" s="42"/>
      <c r="M113" s="42"/>
      <c r="N113" s="42"/>
      <c r="O113" s="42"/>
    </row>
    <row r="114" spans="3:15" x14ac:dyDescent="0.55000000000000004">
      <c r="C114" s="42"/>
      <c r="D114" s="42"/>
      <c r="E114" s="42"/>
      <c r="F114" s="42"/>
      <c r="G114" s="42"/>
      <c r="H114" s="42"/>
      <c r="I114" s="42"/>
      <c r="J114" s="42"/>
      <c r="K114" s="42"/>
      <c r="L114" s="42"/>
      <c r="M114" s="42"/>
      <c r="N114" s="42"/>
      <c r="O114" s="42"/>
    </row>
    <row r="115" spans="3:15" x14ac:dyDescent="0.55000000000000004">
      <c r="C115" s="42"/>
      <c r="D115" s="42"/>
      <c r="E115" s="42"/>
      <c r="F115" s="42"/>
      <c r="G115" s="42"/>
      <c r="H115" s="42"/>
      <c r="I115" s="42"/>
      <c r="J115" s="42"/>
      <c r="K115" s="42"/>
      <c r="L115" s="42"/>
      <c r="M115" s="42"/>
      <c r="N115" s="42"/>
      <c r="O115" s="42"/>
    </row>
    <row r="116" spans="3:15" x14ac:dyDescent="0.55000000000000004">
      <c r="C116" s="42"/>
      <c r="D116" s="42"/>
      <c r="E116" s="42"/>
      <c r="F116" s="42"/>
      <c r="G116" s="42"/>
      <c r="H116" s="42"/>
      <c r="I116" s="42"/>
      <c r="J116" s="42"/>
      <c r="K116" s="42"/>
      <c r="L116" s="42"/>
      <c r="M116" s="42"/>
      <c r="N116" s="42"/>
      <c r="O116" s="42"/>
    </row>
    <row r="117" spans="3:15" x14ac:dyDescent="0.55000000000000004">
      <c r="C117" s="42"/>
      <c r="D117" s="42"/>
      <c r="E117" s="42"/>
      <c r="F117" s="42"/>
      <c r="G117" s="42"/>
      <c r="H117" s="42"/>
      <c r="I117" s="42"/>
      <c r="J117" s="42"/>
      <c r="K117" s="42"/>
      <c r="L117" s="42"/>
      <c r="M117" s="42"/>
      <c r="N117" s="42"/>
      <c r="O117" s="42"/>
    </row>
    <row r="118" spans="3:15" x14ac:dyDescent="0.55000000000000004">
      <c r="C118" s="42"/>
      <c r="D118" s="42"/>
      <c r="E118" s="42"/>
      <c r="F118" s="42"/>
      <c r="G118" s="42"/>
      <c r="H118" s="42"/>
      <c r="I118" s="42"/>
      <c r="J118" s="42"/>
      <c r="K118" s="42"/>
      <c r="L118" s="42"/>
      <c r="M118" s="42"/>
      <c r="N118" s="42"/>
      <c r="O118" s="42"/>
    </row>
    <row r="119" spans="3:15" x14ac:dyDescent="0.55000000000000004">
      <c r="C119" s="42"/>
      <c r="D119" s="42"/>
      <c r="E119" s="42"/>
      <c r="F119" s="42"/>
      <c r="G119" s="42"/>
      <c r="H119" s="42"/>
      <c r="I119" s="42"/>
      <c r="J119" s="42"/>
      <c r="K119" s="42"/>
      <c r="L119" s="42"/>
      <c r="M119" s="42"/>
      <c r="N119" s="42"/>
      <c r="O119" s="42"/>
    </row>
    <row r="120" spans="3:15" x14ac:dyDescent="0.55000000000000004">
      <c r="C120" s="42"/>
      <c r="D120" s="42"/>
      <c r="E120" s="42"/>
      <c r="F120" s="42"/>
      <c r="G120" s="42"/>
      <c r="H120" s="42"/>
      <c r="I120" s="42"/>
      <c r="J120" s="42"/>
      <c r="K120" s="42"/>
      <c r="L120" s="42"/>
      <c r="M120" s="42"/>
      <c r="N120" s="42"/>
      <c r="O120" s="42"/>
    </row>
    <row r="121" spans="3:15" x14ac:dyDescent="0.55000000000000004">
      <c r="C121" s="42"/>
      <c r="D121" s="42"/>
      <c r="E121" s="42"/>
      <c r="F121" s="42"/>
      <c r="G121" s="42"/>
      <c r="H121" s="42"/>
      <c r="I121" s="42"/>
      <c r="J121" s="42"/>
      <c r="K121" s="42"/>
      <c r="L121" s="42"/>
      <c r="M121" s="42"/>
      <c r="N121" s="42"/>
      <c r="O121" s="42"/>
    </row>
    <row r="122" spans="3:15" x14ac:dyDescent="0.55000000000000004">
      <c r="C122" s="42"/>
      <c r="D122" s="42"/>
      <c r="E122" s="42"/>
      <c r="F122" s="42"/>
      <c r="G122" s="42"/>
      <c r="H122" s="42"/>
      <c r="I122" s="42"/>
      <c r="J122" s="42"/>
      <c r="K122" s="42"/>
      <c r="L122" s="42"/>
      <c r="M122" s="42"/>
      <c r="N122" s="42"/>
      <c r="O122" s="42"/>
    </row>
    <row r="123" spans="3:15" x14ac:dyDescent="0.55000000000000004">
      <c r="C123" s="42"/>
      <c r="D123" s="42"/>
      <c r="E123" s="42"/>
      <c r="F123" s="42"/>
      <c r="G123" s="42"/>
      <c r="H123" s="42"/>
      <c r="I123" s="42"/>
      <c r="J123" s="42"/>
      <c r="K123" s="42"/>
      <c r="L123" s="42"/>
      <c r="M123" s="42"/>
      <c r="N123" s="42"/>
      <c r="O123" s="42"/>
    </row>
    <row r="124" spans="3:15" x14ac:dyDescent="0.55000000000000004">
      <c r="C124" s="42"/>
      <c r="D124" s="42"/>
      <c r="E124" s="42"/>
      <c r="F124" s="42"/>
      <c r="G124" s="42"/>
      <c r="H124" s="42"/>
      <c r="I124" s="42"/>
      <c r="J124" s="42"/>
      <c r="K124" s="42"/>
      <c r="L124" s="42"/>
      <c r="M124" s="42"/>
      <c r="N124" s="42"/>
      <c r="O124" s="42"/>
    </row>
    <row r="125" spans="3:15" x14ac:dyDescent="0.55000000000000004">
      <c r="C125" s="42"/>
      <c r="D125" s="42"/>
      <c r="E125" s="42"/>
      <c r="F125" s="42"/>
      <c r="G125" s="42"/>
      <c r="H125" s="42"/>
      <c r="I125" s="42"/>
      <c r="J125" s="42"/>
      <c r="K125" s="42"/>
      <c r="L125" s="42"/>
      <c r="M125" s="42"/>
      <c r="N125" s="42"/>
      <c r="O125" s="42"/>
    </row>
    <row r="126" spans="3:15" x14ac:dyDescent="0.55000000000000004">
      <c r="C126" s="42"/>
      <c r="D126" s="42"/>
      <c r="E126" s="42"/>
      <c r="F126" s="42"/>
      <c r="G126" s="42"/>
      <c r="H126" s="42"/>
      <c r="I126" s="42"/>
      <c r="J126" s="42"/>
      <c r="K126" s="42"/>
      <c r="L126" s="42"/>
      <c r="M126" s="42"/>
      <c r="N126" s="42"/>
      <c r="O126" s="42"/>
    </row>
    <row r="127" spans="3:15" x14ac:dyDescent="0.55000000000000004">
      <c r="C127" s="42"/>
      <c r="D127" s="42"/>
      <c r="E127" s="42"/>
      <c r="F127" s="42"/>
      <c r="G127" s="42"/>
      <c r="H127" s="42"/>
      <c r="I127" s="42"/>
      <c r="J127" s="42"/>
      <c r="K127" s="42"/>
      <c r="L127" s="42"/>
      <c r="M127" s="42"/>
      <c r="N127" s="42"/>
      <c r="O127" s="42"/>
    </row>
    <row r="128" spans="3:15" x14ac:dyDescent="0.55000000000000004">
      <c r="C128" s="42"/>
      <c r="D128" s="42"/>
      <c r="E128" s="42"/>
      <c r="F128" s="42"/>
      <c r="G128" s="42"/>
      <c r="H128" s="42"/>
      <c r="I128" s="42"/>
      <c r="J128" s="42"/>
      <c r="K128" s="42"/>
      <c r="L128" s="42"/>
      <c r="M128" s="42"/>
      <c r="N128" s="42"/>
      <c r="O128" s="42"/>
    </row>
    <row r="129" spans="3:15" x14ac:dyDescent="0.55000000000000004">
      <c r="C129" s="42"/>
      <c r="D129" s="42"/>
      <c r="E129" s="42"/>
      <c r="F129" s="42"/>
      <c r="G129" s="42"/>
      <c r="H129" s="42"/>
      <c r="I129" s="42"/>
      <c r="J129" s="42"/>
      <c r="K129" s="42"/>
      <c r="L129" s="42"/>
      <c r="M129" s="42"/>
      <c r="N129" s="42"/>
      <c r="O129" s="42"/>
    </row>
    <row r="130" spans="3:15" x14ac:dyDescent="0.55000000000000004">
      <c r="C130" s="42"/>
      <c r="D130" s="42"/>
      <c r="E130" s="42"/>
      <c r="F130" s="42"/>
      <c r="G130" s="42"/>
      <c r="H130" s="42"/>
      <c r="I130" s="42"/>
      <c r="J130" s="42"/>
      <c r="K130" s="42"/>
      <c r="L130" s="42"/>
      <c r="M130" s="42"/>
      <c r="N130" s="42"/>
      <c r="O130" s="42"/>
    </row>
    <row r="131" spans="3:15" x14ac:dyDescent="0.55000000000000004">
      <c r="C131" s="42"/>
      <c r="D131" s="42"/>
      <c r="E131" s="42"/>
      <c r="F131" s="42"/>
      <c r="G131" s="42"/>
      <c r="H131" s="42"/>
      <c r="I131" s="42"/>
      <c r="J131" s="42"/>
      <c r="K131" s="42"/>
      <c r="L131" s="42"/>
      <c r="M131" s="42"/>
      <c r="N131" s="42"/>
      <c r="O131" s="42"/>
    </row>
    <row r="132" spans="3:15" x14ac:dyDescent="0.55000000000000004">
      <c r="C132" s="42"/>
      <c r="D132" s="42"/>
      <c r="E132" s="42"/>
      <c r="F132" s="42"/>
      <c r="G132" s="42"/>
      <c r="H132" s="42"/>
      <c r="I132" s="42"/>
      <c r="J132" s="42"/>
      <c r="K132" s="42"/>
      <c r="L132" s="42"/>
      <c r="M132" s="42"/>
      <c r="N132" s="42"/>
      <c r="O132" s="42"/>
    </row>
    <row r="133" spans="3:15" x14ac:dyDescent="0.55000000000000004">
      <c r="C133" s="42"/>
      <c r="D133" s="42"/>
      <c r="E133" s="42"/>
      <c r="F133" s="42"/>
      <c r="G133" s="42"/>
      <c r="H133" s="42"/>
      <c r="I133" s="42"/>
      <c r="J133" s="42"/>
      <c r="K133" s="42"/>
      <c r="L133" s="42"/>
      <c r="M133" s="42"/>
      <c r="N133" s="42"/>
      <c r="O133" s="42"/>
    </row>
    <row r="134" spans="3:15" x14ac:dyDescent="0.55000000000000004">
      <c r="C134" s="42"/>
      <c r="D134" s="42"/>
      <c r="E134" s="42"/>
      <c r="F134" s="42"/>
      <c r="G134" s="42"/>
      <c r="H134" s="42"/>
      <c r="I134" s="42"/>
      <c r="J134" s="42"/>
      <c r="K134" s="42"/>
      <c r="L134" s="42"/>
      <c r="M134" s="42"/>
      <c r="N134" s="42"/>
      <c r="O134" s="42"/>
    </row>
    <row r="135" spans="3:15" x14ac:dyDescent="0.55000000000000004">
      <c r="C135" s="42"/>
      <c r="D135" s="42"/>
      <c r="E135" s="42"/>
      <c r="F135" s="42"/>
      <c r="G135" s="42"/>
      <c r="H135" s="42"/>
      <c r="I135" s="42"/>
      <c r="J135" s="42"/>
      <c r="K135" s="42"/>
      <c r="L135" s="42"/>
      <c r="M135" s="42"/>
      <c r="N135" s="42"/>
      <c r="O135" s="42"/>
    </row>
    <row r="136" spans="3:15" x14ac:dyDescent="0.55000000000000004">
      <c r="C136" s="42"/>
      <c r="D136" s="42"/>
      <c r="E136" s="42"/>
      <c r="F136" s="42"/>
      <c r="G136" s="42"/>
      <c r="H136" s="42"/>
      <c r="I136" s="42"/>
      <c r="J136" s="42"/>
      <c r="K136" s="42"/>
      <c r="L136" s="42"/>
      <c r="M136" s="42"/>
      <c r="N136" s="42"/>
      <c r="O136" s="42"/>
    </row>
    <row r="137" spans="3:15" x14ac:dyDescent="0.55000000000000004">
      <c r="C137" s="42"/>
      <c r="D137" s="42"/>
      <c r="E137" s="42"/>
      <c r="F137" s="42"/>
      <c r="G137" s="42"/>
      <c r="H137" s="42"/>
      <c r="I137" s="42"/>
      <c r="J137" s="42"/>
      <c r="K137" s="42"/>
      <c r="L137" s="42"/>
      <c r="M137" s="42"/>
      <c r="N137" s="42"/>
      <c r="O137" s="42"/>
    </row>
    <row r="138" spans="3:15" x14ac:dyDescent="0.55000000000000004">
      <c r="C138" s="42"/>
      <c r="D138" s="42"/>
      <c r="E138" s="42"/>
      <c r="F138" s="42"/>
      <c r="G138" s="42"/>
      <c r="H138" s="42"/>
      <c r="I138" s="42"/>
      <c r="J138" s="42"/>
      <c r="K138" s="42"/>
      <c r="L138" s="42"/>
      <c r="M138" s="42"/>
      <c r="N138" s="42"/>
      <c r="O138" s="42"/>
    </row>
    <row r="139" spans="3:15" x14ac:dyDescent="0.55000000000000004">
      <c r="C139" s="42"/>
      <c r="D139" s="42"/>
      <c r="E139" s="42"/>
      <c r="F139" s="42"/>
      <c r="G139" s="42"/>
      <c r="H139" s="42"/>
      <c r="I139" s="42"/>
      <c r="J139" s="42"/>
      <c r="K139" s="42"/>
      <c r="L139" s="42"/>
      <c r="M139" s="42"/>
      <c r="N139" s="42"/>
      <c r="O139" s="42"/>
    </row>
    <row r="140" spans="3:15" x14ac:dyDescent="0.55000000000000004">
      <c r="C140" s="42"/>
      <c r="D140" s="42"/>
      <c r="E140" s="42"/>
      <c r="F140" s="42"/>
      <c r="G140" s="42"/>
      <c r="H140" s="42"/>
      <c r="I140" s="42"/>
      <c r="J140" s="42"/>
      <c r="K140" s="42"/>
      <c r="L140" s="42"/>
      <c r="M140" s="42"/>
      <c r="N140" s="42"/>
      <c r="O140" s="42"/>
    </row>
    <row r="141" spans="3:15" x14ac:dyDescent="0.55000000000000004">
      <c r="C141" s="42"/>
      <c r="D141" s="42"/>
      <c r="E141" s="42"/>
      <c r="F141" s="42"/>
      <c r="G141" s="42"/>
      <c r="H141" s="42"/>
      <c r="I141" s="42"/>
      <c r="J141" s="42"/>
      <c r="K141" s="42"/>
      <c r="L141" s="42"/>
      <c r="M141" s="42"/>
      <c r="N141" s="42"/>
      <c r="O141" s="42"/>
    </row>
    <row r="142" spans="3:15" x14ac:dyDescent="0.55000000000000004">
      <c r="C142" s="42"/>
      <c r="D142" s="42"/>
      <c r="E142" s="42"/>
      <c r="F142" s="42"/>
      <c r="G142" s="42"/>
      <c r="H142" s="42"/>
      <c r="I142" s="42"/>
      <c r="J142" s="42"/>
      <c r="K142" s="42"/>
      <c r="L142" s="42"/>
      <c r="M142" s="42"/>
      <c r="N142" s="42"/>
      <c r="O142" s="42"/>
    </row>
    <row r="143" spans="3:15" x14ac:dyDescent="0.55000000000000004">
      <c r="C143" s="42"/>
      <c r="D143" s="42"/>
      <c r="E143" s="42"/>
      <c r="F143" s="42"/>
      <c r="G143" s="42"/>
      <c r="H143" s="42"/>
      <c r="I143" s="42"/>
      <c r="J143" s="42"/>
      <c r="K143" s="42"/>
      <c r="L143" s="42"/>
      <c r="M143" s="42"/>
      <c r="N143" s="42"/>
      <c r="O143" s="42"/>
    </row>
    <row r="144" spans="3:15" x14ac:dyDescent="0.55000000000000004">
      <c r="C144" s="42"/>
      <c r="D144" s="42"/>
      <c r="E144" s="42"/>
      <c r="F144" s="42"/>
      <c r="G144" s="42"/>
      <c r="H144" s="42"/>
      <c r="I144" s="42"/>
      <c r="J144" s="42"/>
      <c r="K144" s="42"/>
      <c r="L144" s="42"/>
      <c r="M144" s="42"/>
      <c r="N144" s="42"/>
      <c r="O144" s="42"/>
    </row>
    <row r="145" spans="3:15" x14ac:dyDescent="0.55000000000000004">
      <c r="C145" s="42"/>
      <c r="D145" s="42"/>
      <c r="E145" s="42"/>
      <c r="F145" s="42"/>
      <c r="G145" s="42"/>
      <c r="H145" s="42"/>
      <c r="I145" s="42"/>
      <c r="J145" s="42"/>
      <c r="K145" s="42"/>
      <c r="L145" s="42"/>
      <c r="M145" s="42"/>
      <c r="N145" s="42"/>
      <c r="O145" s="42"/>
    </row>
    <row r="146" spans="3:15" x14ac:dyDescent="0.55000000000000004">
      <c r="C146" s="42"/>
      <c r="D146" s="42"/>
      <c r="E146" s="42"/>
      <c r="F146" s="42"/>
      <c r="G146" s="42"/>
      <c r="H146" s="42"/>
      <c r="I146" s="42"/>
      <c r="J146" s="42"/>
      <c r="K146" s="42"/>
      <c r="L146" s="42"/>
      <c r="M146" s="42"/>
      <c r="N146" s="42"/>
      <c r="O146" s="42"/>
    </row>
    <row r="147" spans="3:15" x14ac:dyDescent="0.55000000000000004">
      <c r="C147" s="42"/>
      <c r="D147" s="42"/>
      <c r="E147" s="42"/>
      <c r="F147" s="42"/>
      <c r="G147" s="42"/>
      <c r="H147" s="42"/>
      <c r="I147" s="42"/>
      <c r="J147" s="42"/>
      <c r="K147" s="42"/>
      <c r="L147" s="42"/>
      <c r="M147" s="42"/>
      <c r="N147" s="42"/>
      <c r="O147" s="42"/>
    </row>
    <row r="148" spans="3:15" x14ac:dyDescent="0.55000000000000004">
      <c r="C148" s="42"/>
      <c r="D148" s="42"/>
      <c r="E148" s="42"/>
      <c r="F148" s="42"/>
      <c r="G148" s="42"/>
      <c r="H148" s="42"/>
      <c r="I148" s="42"/>
      <c r="J148" s="42"/>
      <c r="K148" s="42"/>
      <c r="L148" s="42"/>
      <c r="M148" s="42"/>
      <c r="N148" s="42"/>
      <c r="O148" s="42"/>
    </row>
    <row r="149" spans="3:15" x14ac:dyDescent="0.55000000000000004">
      <c r="C149" s="42"/>
      <c r="D149" s="42"/>
      <c r="E149" s="42"/>
      <c r="F149" s="42"/>
      <c r="G149" s="42"/>
      <c r="H149" s="42"/>
      <c r="I149" s="42"/>
      <c r="J149" s="42"/>
      <c r="K149" s="42"/>
      <c r="L149" s="42"/>
      <c r="M149" s="42"/>
      <c r="N149" s="42"/>
      <c r="O149" s="42"/>
    </row>
    <row r="150" spans="3:15" x14ac:dyDescent="0.55000000000000004">
      <c r="C150" s="42"/>
      <c r="D150" s="42"/>
      <c r="E150" s="42"/>
      <c r="F150" s="42"/>
      <c r="G150" s="42"/>
      <c r="H150" s="42"/>
      <c r="I150" s="42"/>
      <c r="J150" s="42"/>
      <c r="K150" s="42"/>
      <c r="L150" s="42"/>
      <c r="M150" s="42"/>
      <c r="N150" s="42"/>
      <c r="O150" s="42"/>
    </row>
    <row r="151" spans="3:15" x14ac:dyDescent="0.55000000000000004">
      <c r="C151" s="42"/>
      <c r="D151" s="42"/>
      <c r="E151" s="42"/>
      <c r="F151" s="42"/>
      <c r="G151" s="42"/>
      <c r="H151" s="42"/>
      <c r="I151" s="42"/>
      <c r="J151" s="42"/>
      <c r="K151" s="42"/>
      <c r="L151" s="42"/>
      <c r="M151" s="42"/>
      <c r="N151" s="42"/>
      <c r="O151" s="42"/>
    </row>
    <row r="152" spans="3:15" x14ac:dyDescent="0.55000000000000004">
      <c r="C152" s="42"/>
      <c r="D152" s="42"/>
      <c r="E152" s="42"/>
      <c r="F152" s="42"/>
      <c r="G152" s="42"/>
      <c r="H152" s="42"/>
      <c r="I152" s="42"/>
      <c r="J152" s="42"/>
      <c r="K152" s="42"/>
      <c r="L152" s="42"/>
      <c r="M152" s="42"/>
      <c r="N152" s="42"/>
      <c r="O152" s="42"/>
    </row>
    <row r="153" spans="3:15" x14ac:dyDescent="0.55000000000000004">
      <c r="C153" s="42"/>
      <c r="D153" s="42"/>
      <c r="E153" s="42"/>
      <c r="F153" s="42"/>
      <c r="G153" s="42"/>
      <c r="H153" s="42"/>
      <c r="I153" s="42"/>
      <c r="J153" s="42"/>
      <c r="K153" s="42"/>
      <c r="L153" s="42"/>
      <c r="M153" s="42"/>
      <c r="N153" s="42"/>
      <c r="O153" s="42"/>
    </row>
    <row r="154" spans="3:15" x14ac:dyDescent="0.55000000000000004">
      <c r="C154" s="42"/>
      <c r="D154" s="42"/>
      <c r="E154" s="42"/>
      <c r="F154" s="42"/>
      <c r="G154" s="42"/>
      <c r="H154" s="42"/>
      <c r="I154" s="42"/>
      <c r="J154" s="42"/>
      <c r="K154" s="42"/>
      <c r="L154" s="42"/>
      <c r="M154" s="42"/>
      <c r="N154" s="42"/>
      <c r="O154" s="42"/>
    </row>
    <row r="155" spans="3:15" x14ac:dyDescent="0.55000000000000004">
      <c r="C155" s="42"/>
      <c r="D155" s="42"/>
      <c r="E155" s="42"/>
      <c r="F155" s="42"/>
      <c r="G155" s="42"/>
      <c r="H155" s="42"/>
      <c r="I155" s="42"/>
      <c r="J155" s="42"/>
      <c r="K155" s="42"/>
      <c r="L155" s="42"/>
      <c r="M155" s="42"/>
      <c r="N155" s="42"/>
      <c r="O155" s="42"/>
    </row>
    <row r="156" spans="3:15" x14ac:dyDescent="0.55000000000000004">
      <c r="C156" s="42"/>
      <c r="D156" s="42"/>
      <c r="E156" s="42"/>
      <c r="F156" s="42"/>
      <c r="G156" s="42"/>
      <c r="H156" s="42"/>
      <c r="I156" s="42"/>
      <c r="J156" s="42"/>
      <c r="K156" s="42"/>
      <c r="L156" s="42"/>
      <c r="M156" s="42"/>
      <c r="N156" s="42"/>
      <c r="O156" s="42"/>
    </row>
    <row r="157" spans="3:15" x14ac:dyDescent="0.55000000000000004">
      <c r="C157" s="42"/>
      <c r="D157" s="42"/>
      <c r="E157" s="42"/>
      <c r="F157" s="42"/>
      <c r="G157" s="42"/>
      <c r="H157" s="42"/>
      <c r="I157" s="42"/>
      <c r="J157" s="42"/>
      <c r="K157" s="42"/>
      <c r="L157" s="42"/>
      <c r="M157" s="42"/>
      <c r="N157" s="42"/>
      <c r="O157" s="42"/>
    </row>
    <row r="158" spans="3:15" x14ac:dyDescent="0.55000000000000004">
      <c r="C158" s="42"/>
      <c r="D158" s="42"/>
      <c r="E158" s="42"/>
      <c r="F158" s="42"/>
      <c r="G158" s="42"/>
      <c r="H158" s="42"/>
      <c r="I158" s="42"/>
      <c r="J158" s="42"/>
      <c r="K158" s="42"/>
      <c r="L158" s="42"/>
      <c r="M158" s="42"/>
      <c r="N158" s="42"/>
      <c r="O158" s="42"/>
    </row>
    <row r="159" spans="3:15" x14ac:dyDescent="0.55000000000000004">
      <c r="C159" s="42"/>
      <c r="D159" s="42"/>
      <c r="E159" s="42"/>
      <c r="F159" s="42"/>
      <c r="G159" s="42"/>
      <c r="H159" s="42"/>
      <c r="I159" s="42"/>
      <c r="J159" s="42"/>
      <c r="K159" s="42"/>
      <c r="L159" s="42"/>
      <c r="M159" s="42"/>
      <c r="N159" s="42"/>
      <c r="O159" s="42"/>
    </row>
    <row r="160" spans="3:15" x14ac:dyDescent="0.55000000000000004">
      <c r="C160" s="42"/>
      <c r="D160" s="42"/>
      <c r="E160" s="42"/>
      <c r="F160" s="42"/>
      <c r="G160" s="42"/>
      <c r="H160" s="42"/>
      <c r="I160" s="42"/>
      <c r="J160" s="42"/>
      <c r="K160" s="42"/>
      <c r="L160" s="42"/>
      <c r="M160" s="42"/>
      <c r="N160" s="42"/>
      <c r="O160" s="42"/>
    </row>
    <row r="161" spans="3:15" x14ac:dyDescent="0.55000000000000004">
      <c r="C161" s="42"/>
      <c r="D161" s="42"/>
      <c r="E161" s="42"/>
      <c r="F161" s="42"/>
      <c r="G161" s="42"/>
      <c r="H161" s="42"/>
      <c r="I161" s="42"/>
      <c r="J161" s="42"/>
      <c r="K161" s="42"/>
      <c r="L161" s="42"/>
      <c r="M161" s="42"/>
      <c r="N161" s="42"/>
      <c r="O161" s="42"/>
    </row>
    <row r="162" spans="3:15" x14ac:dyDescent="0.55000000000000004">
      <c r="C162" s="42"/>
      <c r="D162" s="42"/>
      <c r="E162" s="42"/>
      <c r="F162" s="42"/>
      <c r="G162" s="42"/>
      <c r="H162" s="42"/>
      <c r="I162" s="42"/>
      <c r="J162" s="42"/>
      <c r="K162" s="42"/>
      <c r="L162" s="42"/>
      <c r="M162" s="42"/>
      <c r="N162" s="42"/>
      <c r="O162" s="42"/>
    </row>
    <row r="163" spans="3:15" x14ac:dyDescent="0.55000000000000004">
      <c r="C163" s="42"/>
      <c r="D163" s="42"/>
      <c r="E163" s="42"/>
      <c r="F163" s="42"/>
      <c r="G163" s="42"/>
      <c r="H163" s="42"/>
      <c r="I163" s="42"/>
      <c r="J163" s="42"/>
      <c r="K163" s="42"/>
      <c r="L163" s="42"/>
      <c r="M163" s="42"/>
      <c r="N163" s="42"/>
      <c r="O163" s="42"/>
    </row>
    <row r="164" spans="3:15" x14ac:dyDescent="0.55000000000000004">
      <c r="C164" s="42"/>
      <c r="D164" s="42"/>
      <c r="E164" s="42"/>
      <c r="F164" s="42"/>
      <c r="G164" s="42"/>
      <c r="H164" s="42"/>
      <c r="I164" s="42"/>
      <c r="J164" s="42"/>
      <c r="K164" s="42"/>
      <c r="L164" s="42"/>
      <c r="M164" s="42"/>
      <c r="N164" s="42"/>
      <c r="O164" s="42"/>
    </row>
    <row r="165" spans="3:15" x14ac:dyDescent="0.55000000000000004">
      <c r="C165" s="42"/>
      <c r="D165" s="42"/>
      <c r="E165" s="42"/>
      <c r="F165" s="42"/>
      <c r="G165" s="42"/>
      <c r="H165" s="42"/>
      <c r="I165" s="42"/>
      <c r="J165" s="42"/>
      <c r="K165" s="42"/>
      <c r="L165" s="42"/>
      <c r="M165" s="42"/>
      <c r="N165" s="42"/>
      <c r="O165" s="42"/>
    </row>
    <row r="166" spans="3:15" x14ac:dyDescent="0.55000000000000004">
      <c r="C166" s="42"/>
      <c r="D166" s="42"/>
      <c r="E166" s="42"/>
      <c r="F166" s="42"/>
      <c r="G166" s="42"/>
      <c r="H166" s="42"/>
      <c r="I166" s="42"/>
      <c r="J166" s="42"/>
      <c r="K166" s="42"/>
      <c r="L166" s="42"/>
      <c r="M166" s="42"/>
      <c r="N166" s="42"/>
      <c r="O166" s="42"/>
    </row>
    <row r="167" spans="3:15" x14ac:dyDescent="0.55000000000000004">
      <c r="C167" s="42"/>
      <c r="D167" s="42"/>
      <c r="E167" s="42"/>
      <c r="F167" s="42"/>
      <c r="G167" s="42"/>
      <c r="H167" s="42"/>
      <c r="I167" s="42"/>
      <c r="J167" s="42"/>
      <c r="K167" s="42"/>
      <c r="L167" s="42"/>
      <c r="M167" s="42"/>
      <c r="N167" s="42"/>
      <c r="O167" s="42"/>
    </row>
    <row r="168" spans="3:15" x14ac:dyDescent="0.55000000000000004">
      <c r="C168" s="42"/>
      <c r="D168" s="42"/>
      <c r="E168" s="42"/>
      <c r="F168" s="42"/>
      <c r="G168" s="42"/>
      <c r="H168" s="42"/>
      <c r="I168" s="42"/>
      <c r="J168" s="42"/>
      <c r="K168" s="42"/>
      <c r="L168" s="42"/>
      <c r="M168" s="42"/>
      <c r="N168" s="42"/>
      <c r="O168" s="42"/>
    </row>
    <row r="169" spans="3:15" x14ac:dyDescent="0.55000000000000004">
      <c r="C169" s="42"/>
      <c r="D169" s="42"/>
      <c r="E169" s="42"/>
      <c r="F169" s="42"/>
      <c r="G169" s="42"/>
      <c r="H169" s="42"/>
      <c r="I169" s="42"/>
      <c r="J169" s="42"/>
      <c r="K169" s="42"/>
      <c r="L169" s="42"/>
      <c r="M169" s="42"/>
      <c r="N169" s="42"/>
      <c r="O169" s="42"/>
    </row>
    <row r="170" spans="3:15" x14ac:dyDescent="0.55000000000000004">
      <c r="C170" s="42"/>
      <c r="D170" s="42"/>
      <c r="E170" s="42"/>
      <c r="F170" s="42"/>
      <c r="G170" s="42"/>
      <c r="H170" s="42"/>
      <c r="I170" s="42"/>
      <c r="J170" s="42"/>
      <c r="K170" s="42"/>
      <c r="L170" s="42"/>
      <c r="M170" s="42"/>
      <c r="N170" s="42"/>
      <c r="O170" s="42"/>
    </row>
    <row r="171" spans="3:15" x14ac:dyDescent="0.55000000000000004">
      <c r="C171" s="42"/>
      <c r="D171" s="42"/>
      <c r="E171" s="42"/>
      <c r="F171" s="42"/>
      <c r="G171" s="42"/>
      <c r="H171" s="42"/>
      <c r="I171" s="42"/>
      <c r="J171" s="42"/>
      <c r="K171" s="42"/>
      <c r="L171" s="42"/>
      <c r="M171" s="42"/>
      <c r="N171" s="42"/>
      <c r="O171" s="42"/>
    </row>
    <row r="172" spans="3:15" x14ac:dyDescent="0.55000000000000004">
      <c r="C172" s="42"/>
      <c r="D172" s="42"/>
      <c r="E172" s="42"/>
      <c r="F172" s="42"/>
      <c r="G172" s="42"/>
      <c r="H172" s="42"/>
      <c r="I172" s="42"/>
      <c r="J172" s="42"/>
      <c r="K172" s="42"/>
      <c r="L172" s="42"/>
      <c r="M172" s="42"/>
      <c r="N172" s="42"/>
      <c r="O172" s="42"/>
    </row>
    <row r="173" spans="3:15" x14ac:dyDescent="0.55000000000000004">
      <c r="C173" s="42"/>
      <c r="D173" s="42"/>
      <c r="E173" s="42"/>
      <c r="F173" s="42"/>
      <c r="G173" s="42"/>
      <c r="H173" s="42"/>
      <c r="I173" s="42"/>
      <c r="J173" s="42"/>
      <c r="K173" s="42"/>
      <c r="L173" s="42"/>
      <c r="M173" s="42"/>
      <c r="N173" s="42"/>
      <c r="O173" s="42"/>
    </row>
    <row r="174" spans="3:15" x14ac:dyDescent="0.55000000000000004">
      <c r="C174" s="42"/>
      <c r="D174" s="42"/>
      <c r="E174" s="42"/>
      <c r="F174" s="42"/>
      <c r="G174" s="42"/>
      <c r="H174" s="42"/>
      <c r="I174" s="42"/>
      <c r="J174" s="42"/>
      <c r="K174" s="42"/>
      <c r="L174" s="42"/>
      <c r="M174" s="42"/>
      <c r="N174" s="42"/>
      <c r="O174" s="42"/>
    </row>
    <row r="175" spans="3:15" x14ac:dyDescent="0.55000000000000004">
      <c r="C175" s="42"/>
      <c r="D175" s="42"/>
      <c r="E175" s="42"/>
      <c r="F175" s="42"/>
      <c r="G175" s="42"/>
      <c r="H175" s="42"/>
      <c r="I175" s="42"/>
      <c r="J175" s="42"/>
      <c r="K175" s="42"/>
      <c r="L175" s="42"/>
      <c r="M175" s="42"/>
      <c r="N175" s="42"/>
      <c r="O175" s="42"/>
    </row>
    <row r="176" spans="3:15" x14ac:dyDescent="0.55000000000000004">
      <c r="C176" s="42"/>
      <c r="D176" s="42"/>
      <c r="E176" s="42"/>
      <c r="F176" s="42"/>
      <c r="G176" s="42"/>
      <c r="H176" s="42"/>
      <c r="I176" s="42"/>
      <c r="J176" s="42"/>
      <c r="K176" s="42"/>
      <c r="L176" s="42"/>
      <c r="M176" s="42"/>
      <c r="N176" s="42"/>
      <c r="O176" s="42"/>
    </row>
    <row r="177" spans="3:15" x14ac:dyDescent="0.55000000000000004">
      <c r="C177" s="42"/>
      <c r="D177" s="42"/>
      <c r="E177" s="42"/>
      <c r="F177" s="42"/>
      <c r="G177" s="42"/>
      <c r="H177" s="42"/>
      <c r="I177" s="42"/>
      <c r="J177" s="42"/>
      <c r="K177" s="42"/>
      <c r="L177" s="42"/>
      <c r="M177" s="42"/>
      <c r="N177" s="42"/>
      <c r="O177" s="42"/>
    </row>
    <row r="178" spans="3:15" x14ac:dyDescent="0.55000000000000004">
      <c r="C178" s="42"/>
      <c r="D178" s="42"/>
      <c r="E178" s="42"/>
      <c r="F178" s="42"/>
      <c r="G178" s="42"/>
      <c r="H178" s="42"/>
      <c r="I178" s="42"/>
      <c r="J178" s="42"/>
      <c r="K178" s="42"/>
      <c r="L178" s="42"/>
      <c r="M178" s="42"/>
      <c r="N178" s="42"/>
      <c r="O178" s="42"/>
    </row>
    <row r="179" spans="3:15" x14ac:dyDescent="0.55000000000000004">
      <c r="C179" s="42"/>
      <c r="D179" s="42"/>
      <c r="E179" s="42"/>
      <c r="F179" s="42"/>
      <c r="G179" s="42"/>
      <c r="H179" s="42"/>
      <c r="I179" s="42"/>
      <c r="J179" s="42"/>
      <c r="K179" s="42"/>
      <c r="L179" s="42"/>
      <c r="M179" s="42"/>
      <c r="N179" s="42"/>
      <c r="O179" s="42"/>
    </row>
    <row r="180" spans="3:15" x14ac:dyDescent="0.55000000000000004">
      <c r="C180" s="42"/>
      <c r="D180" s="42"/>
      <c r="E180" s="42"/>
      <c r="F180" s="42"/>
      <c r="G180" s="42"/>
      <c r="H180" s="42"/>
      <c r="I180" s="42"/>
      <c r="J180" s="42"/>
      <c r="K180" s="42"/>
      <c r="L180" s="42"/>
      <c r="M180" s="42"/>
      <c r="N180" s="42"/>
      <c r="O180" s="42"/>
    </row>
    <row r="181" spans="3:15" x14ac:dyDescent="0.55000000000000004">
      <c r="C181" s="42"/>
      <c r="D181" s="42"/>
      <c r="E181" s="42"/>
      <c r="F181" s="42"/>
      <c r="G181" s="42"/>
      <c r="H181" s="42"/>
      <c r="I181" s="42"/>
      <c r="J181" s="42"/>
      <c r="K181" s="42"/>
      <c r="L181" s="42"/>
      <c r="M181" s="42"/>
      <c r="N181" s="42"/>
      <c r="O181" s="42"/>
    </row>
    <row r="182" spans="3:15" x14ac:dyDescent="0.55000000000000004">
      <c r="C182" s="42"/>
      <c r="D182" s="42"/>
      <c r="E182" s="42"/>
      <c r="F182" s="42"/>
      <c r="G182" s="42"/>
      <c r="H182" s="42"/>
      <c r="I182" s="42"/>
      <c r="J182" s="42"/>
      <c r="K182" s="42"/>
      <c r="L182" s="42"/>
      <c r="M182" s="42"/>
      <c r="N182" s="42"/>
      <c r="O182" s="42"/>
    </row>
    <row r="183" spans="3:15" x14ac:dyDescent="0.55000000000000004">
      <c r="C183" s="42"/>
      <c r="D183" s="42"/>
      <c r="E183" s="42"/>
      <c r="F183" s="42"/>
      <c r="G183" s="42"/>
      <c r="H183" s="42"/>
      <c r="I183" s="42"/>
      <c r="J183" s="42"/>
      <c r="K183" s="42"/>
      <c r="L183" s="42"/>
      <c r="M183" s="42"/>
      <c r="N183" s="42"/>
      <c r="O183" s="42"/>
    </row>
    <row r="184" spans="3:15" x14ac:dyDescent="0.55000000000000004">
      <c r="C184" s="42"/>
      <c r="D184" s="42"/>
      <c r="E184" s="42"/>
      <c r="F184" s="42"/>
      <c r="G184" s="42"/>
      <c r="H184" s="42"/>
      <c r="I184" s="42"/>
      <c r="J184" s="42"/>
      <c r="K184" s="42"/>
      <c r="L184" s="42"/>
      <c r="M184" s="42"/>
      <c r="N184" s="42"/>
      <c r="O184" s="42"/>
    </row>
    <row r="185" spans="3:15" x14ac:dyDescent="0.55000000000000004">
      <c r="C185" s="42"/>
      <c r="D185" s="42"/>
      <c r="E185" s="42"/>
      <c r="F185" s="42"/>
      <c r="G185" s="42"/>
      <c r="H185" s="42"/>
      <c r="I185" s="42"/>
      <c r="J185" s="42"/>
      <c r="K185" s="42"/>
      <c r="L185" s="42"/>
      <c r="M185" s="42"/>
      <c r="N185" s="42"/>
      <c r="O185" s="42"/>
    </row>
    <row r="186" spans="3:15" x14ac:dyDescent="0.55000000000000004">
      <c r="C186" s="42"/>
      <c r="D186" s="42"/>
      <c r="E186" s="42"/>
      <c r="F186" s="42"/>
      <c r="G186" s="42"/>
      <c r="H186" s="42"/>
      <c r="I186" s="42"/>
      <c r="J186" s="42"/>
      <c r="K186" s="42"/>
      <c r="L186" s="42"/>
      <c r="M186" s="42"/>
      <c r="N186" s="42"/>
      <c r="O186" s="42"/>
    </row>
    <row r="187" spans="3:15" x14ac:dyDescent="0.55000000000000004">
      <c r="C187" s="42"/>
      <c r="D187" s="42"/>
      <c r="E187" s="42"/>
      <c r="F187" s="42"/>
      <c r="G187" s="42"/>
      <c r="H187" s="42"/>
      <c r="I187" s="42"/>
      <c r="J187" s="42"/>
      <c r="K187" s="42"/>
      <c r="L187" s="42"/>
      <c r="M187" s="42"/>
      <c r="N187" s="42"/>
      <c r="O187" s="42"/>
    </row>
    <row r="188" spans="3:15" x14ac:dyDescent="0.55000000000000004">
      <c r="C188" s="42"/>
      <c r="D188" s="42"/>
      <c r="E188" s="42"/>
      <c r="F188" s="42"/>
      <c r="G188" s="42"/>
      <c r="H188" s="42"/>
      <c r="I188" s="42"/>
      <c r="J188" s="42"/>
      <c r="K188" s="42"/>
      <c r="L188" s="42"/>
      <c r="M188" s="42"/>
      <c r="N188" s="42"/>
      <c r="O188" s="42"/>
    </row>
    <row r="189" spans="3:15" x14ac:dyDescent="0.55000000000000004">
      <c r="C189" s="42"/>
      <c r="D189" s="42"/>
      <c r="E189" s="42"/>
      <c r="F189" s="42"/>
      <c r="G189" s="42"/>
      <c r="H189" s="42"/>
      <c r="I189" s="42"/>
      <c r="J189" s="42"/>
      <c r="K189" s="42"/>
      <c r="L189" s="42"/>
      <c r="M189" s="42"/>
      <c r="N189" s="42"/>
      <c r="O189" s="42"/>
    </row>
    <row r="190" spans="3:15" x14ac:dyDescent="0.55000000000000004">
      <c r="C190" s="42"/>
      <c r="D190" s="42"/>
      <c r="E190" s="42"/>
      <c r="F190" s="42"/>
      <c r="G190" s="42"/>
      <c r="H190" s="42"/>
      <c r="I190" s="42"/>
      <c r="J190" s="42"/>
      <c r="K190" s="42"/>
      <c r="L190" s="42"/>
      <c r="M190" s="42"/>
      <c r="N190" s="42"/>
      <c r="O190" s="42"/>
    </row>
    <row r="191" spans="3:15" x14ac:dyDescent="0.55000000000000004">
      <c r="C191" s="42"/>
      <c r="D191" s="42"/>
      <c r="E191" s="42"/>
      <c r="F191" s="42"/>
      <c r="G191" s="42"/>
      <c r="H191" s="42"/>
      <c r="I191" s="42"/>
      <c r="J191" s="42"/>
      <c r="K191" s="42"/>
      <c r="L191" s="42"/>
      <c r="M191" s="42"/>
      <c r="N191" s="42"/>
      <c r="O191" s="42"/>
    </row>
    <row r="192" spans="3:15" x14ac:dyDescent="0.55000000000000004">
      <c r="C192" s="42"/>
      <c r="D192" s="42"/>
      <c r="E192" s="42"/>
      <c r="F192" s="42"/>
      <c r="G192" s="42"/>
      <c r="H192" s="42"/>
      <c r="I192" s="42"/>
      <c r="J192" s="42"/>
      <c r="K192" s="42"/>
      <c r="L192" s="42"/>
      <c r="M192" s="42"/>
      <c r="N192" s="42"/>
      <c r="O192" s="42"/>
    </row>
    <row r="193" spans="3:15" x14ac:dyDescent="0.55000000000000004">
      <c r="C193" s="42"/>
      <c r="D193" s="42"/>
      <c r="E193" s="42"/>
      <c r="F193" s="42"/>
      <c r="G193" s="42"/>
      <c r="H193" s="42"/>
      <c r="I193" s="42"/>
      <c r="J193" s="42"/>
      <c r="K193" s="42"/>
      <c r="L193" s="42"/>
      <c r="M193" s="42"/>
      <c r="N193" s="42"/>
      <c r="O193" s="42"/>
    </row>
    <row r="194" spans="3:15" x14ac:dyDescent="0.55000000000000004">
      <c r="C194" s="42"/>
      <c r="D194" s="42"/>
      <c r="E194" s="42"/>
      <c r="F194" s="42"/>
      <c r="G194" s="42"/>
      <c r="H194" s="42"/>
      <c r="I194" s="42"/>
      <c r="J194" s="42"/>
      <c r="K194" s="42"/>
      <c r="L194" s="42"/>
      <c r="M194" s="42"/>
      <c r="N194" s="42"/>
      <c r="O194" s="42"/>
    </row>
    <row r="195" spans="3:15" x14ac:dyDescent="0.55000000000000004">
      <c r="C195" s="42"/>
      <c r="D195" s="42"/>
      <c r="E195" s="42"/>
      <c r="F195" s="42"/>
      <c r="G195" s="42"/>
      <c r="H195" s="42"/>
      <c r="I195" s="42"/>
      <c r="J195" s="42"/>
      <c r="K195" s="42"/>
      <c r="L195" s="42"/>
      <c r="M195" s="42"/>
      <c r="N195" s="42"/>
      <c r="O195" s="42"/>
    </row>
    <row r="196" spans="3:15" x14ac:dyDescent="0.55000000000000004">
      <c r="C196" s="42"/>
      <c r="D196" s="42"/>
      <c r="E196" s="42"/>
      <c r="F196" s="42"/>
      <c r="G196" s="42"/>
      <c r="H196" s="42"/>
      <c r="I196" s="42"/>
      <c r="J196" s="42"/>
      <c r="K196" s="42"/>
      <c r="L196" s="42"/>
      <c r="M196" s="42"/>
      <c r="N196" s="42"/>
      <c r="O196" s="42"/>
    </row>
    <row r="197" spans="3:15" x14ac:dyDescent="0.55000000000000004">
      <c r="C197" s="42"/>
      <c r="D197" s="42"/>
      <c r="E197" s="42"/>
      <c r="F197" s="42"/>
      <c r="G197" s="42"/>
      <c r="H197" s="42"/>
      <c r="I197" s="42"/>
      <c r="J197" s="42"/>
      <c r="K197" s="42"/>
      <c r="L197" s="42"/>
      <c r="M197" s="42"/>
      <c r="N197" s="42"/>
      <c r="O197" s="42"/>
    </row>
    <row r="198" spans="3:15" x14ac:dyDescent="0.55000000000000004">
      <c r="C198" s="42"/>
      <c r="D198" s="42"/>
      <c r="E198" s="42"/>
      <c r="F198" s="42"/>
      <c r="G198" s="42"/>
      <c r="H198" s="42"/>
      <c r="I198" s="42"/>
      <c r="J198" s="42"/>
      <c r="K198" s="42"/>
      <c r="L198" s="42"/>
      <c r="M198" s="42"/>
      <c r="N198" s="42"/>
      <c r="O198" s="42"/>
    </row>
    <row r="199" spans="3:15" x14ac:dyDescent="0.55000000000000004">
      <c r="C199" s="42"/>
      <c r="D199" s="42"/>
      <c r="E199" s="42"/>
      <c r="F199" s="42"/>
      <c r="G199" s="42"/>
      <c r="H199" s="42"/>
      <c r="I199" s="42"/>
      <c r="J199" s="42"/>
      <c r="K199" s="42"/>
      <c r="L199" s="42"/>
      <c r="M199" s="42"/>
      <c r="N199" s="42"/>
      <c r="O199" s="42"/>
    </row>
    <row r="200" spans="3:15" x14ac:dyDescent="0.55000000000000004">
      <c r="C200" s="42"/>
      <c r="D200" s="42"/>
      <c r="E200" s="42"/>
      <c r="F200" s="42"/>
      <c r="G200" s="42"/>
      <c r="H200" s="42"/>
      <c r="I200" s="42"/>
      <c r="J200" s="42"/>
      <c r="K200" s="42"/>
      <c r="L200" s="42"/>
      <c r="M200" s="42"/>
      <c r="N200" s="42"/>
      <c r="O200" s="42"/>
    </row>
    <row r="201" spans="3:15" x14ac:dyDescent="0.55000000000000004">
      <c r="C201" s="42"/>
      <c r="D201" s="42"/>
      <c r="E201" s="42"/>
      <c r="F201" s="42"/>
      <c r="G201" s="42"/>
      <c r="H201" s="42"/>
      <c r="I201" s="42"/>
      <c r="J201" s="42"/>
      <c r="K201" s="42"/>
      <c r="L201" s="42"/>
      <c r="M201" s="42"/>
      <c r="N201" s="42"/>
      <c r="O201" s="42"/>
    </row>
    <row r="202" spans="3:15" x14ac:dyDescent="0.55000000000000004">
      <c r="C202" s="42"/>
      <c r="D202" s="42"/>
      <c r="E202" s="42"/>
      <c r="F202" s="42"/>
      <c r="G202" s="42"/>
      <c r="H202" s="42"/>
      <c r="I202" s="42"/>
      <c r="J202" s="42"/>
      <c r="K202" s="42"/>
      <c r="L202" s="42"/>
      <c r="M202" s="42"/>
      <c r="N202" s="42"/>
      <c r="O202" s="42"/>
    </row>
    <row r="203" spans="3:15" x14ac:dyDescent="0.55000000000000004">
      <c r="C203" s="42"/>
      <c r="D203" s="42"/>
      <c r="E203" s="42"/>
      <c r="F203" s="42"/>
      <c r="G203" s="42"/>
      <c r="H203" s="42"/>
      <c r="I203" s="42"/>
      <c r="J203" s="42"/>
      <c r="K203" s="42"/>
      <c r="L203" s="42"/>
      <c r="M203" s="42"/>
      <c r="N203" s="42"/>
      <c r="O203" s="42"/>
    </row>
    <row r="204" spans="3:15" x14ac:dyDescent="0.55000000000000004">
      <c r="C204" s="42"/>
      <c r="D204" s="42"/>
      <c r="E204" s="42"/>
      <c r="F204" s="42"/>
      <c r="G204" s="42"/>
      <c r="H204" s="42"/>
      <c r="I204" s="42"/>
      <c r="J204" s="42"/>
      <c r="K204" s="42"/>
      <c r="L204" s="42"/>
      <c r="M204" s="42"/>
      <c r="N204" s="42"/>
      <c r="O204" s="42"/>
    </row>
    <row r="205" spans="3:15" x14ac:dyDescent="0.55000000000000004">
      <c r="C205" s="42"/>
      <c r="D205" s="42"/>
      <c r="E205" s="42"/>
      <c r="F205" s="42"/>
      <c r="G205" s="42"/>
      <c r="H205" s="42"/>
      <c r="I205" s="42"/>
      <c r="J205" s="42"/>
      <c r="K205" s="42"/>
      <c r="L205" s="42"/>
      <c r="M205" s="42"/>
      <c r="N205" s="42"/>
      <c r="O205" s="42"/>
    </row>
    <row r="206" spans="3:15" x14ac:dyDescent="0.55000000000000004">
      <c r="C206" s="42"/>
      <c r="D206" s="42"/>
      <c r="E206" s="42"/>
      <c r="F206" s="42"/>
      <c r="G206" s="42"/>
      <c r="H206" s="42"/>
      <c r="I206" s="42"/>
      <c r="J206" s="42"/>
      <c r="K206" s="42"/>
      <c r="L206" s="42"/>
      <c r="M206" s="42"/>
      <c r="N206" s="42"/>
      <c r="O206" s="42"/>
    </row>
    <row r="207" spans="3:15" x14ac:dyDescent="0.55000000000000004">
      <c r="C207" s="42"/>
      <c r="D207" s="42"/>
      <c r="E207" s="42"/>
      <c r="F207" s="42"/>
      <c r="G207" s="42"/>
      <c r="H207" s="42"/>
      <c r="I207" s="42"/>
      <c r="J207" s="42"/>
      <c r="K207" s="42"/>
      <c r="L207" s="42"/>
      <c r="M207" s="42"/>
      <c r="N207" s="42"/>
      <c r="O207" s="42"/>
    </row>
    <row r="208" spans="3:15" x14ac:dyDescent="0.55000000000000004">
      <c r="C208" s="42"/>
      <c r="D208" s="42"/>
      <c r="E208" s="42"/>
      <c r="F208" s="42"/>
      <c r="G208" s="42"/>
      <c r="H208" s="42"/>
      <c r="I208" s="42"/>
      <c r="J208" s="42"/>
      <c r="K208" s="42"/>
      <c r="L208" s="42"/>
      <c r="M208" s="42"/>
      <c r="N208" s="42"/>
      <c r="O208" s="42"/>
    </row>
    <row r="209" spans="3:15" x14ac:dyDescent="0.55000000000000004">
      <c r="C209" s="42"/>
      <c r="D209" s="42"/>
      <c r="E209" s="42"/>
      <c r="F209" s="42"/>
      <c r="G209" s="42"/>
      <c r="H209" s="42"/>
      <c r="I209" s="42"/>
      <c r="J209" s="42"/>
      <c r="K209" s="42"/>
      <c r="L209" s="42"/>
      <c r="M209" s="42"/>
      <c r="N209" s="42"/>
      <c r="O209" s="42"/>
    </row>
    <row r="210" spans="3:15" x14ac:dyDescent="0.55000000000000004">
      <c r="C210" s="42"/>
      <c r="D210" s="42"/>
      <c r="E210" s="42"/>
      <c r="F210" s="42"/>
      <c r="G210" s="42"/>
      <c r="H210" s="42"/>
      <c r="I210" s="42"/>
      <c r="J210" s="42"/>
      <c r="K210" s="42"/>
      <c r="L210" s="42"/>
      <c r="M210" s="42"/>
      <c r="N210" s="42"/>
      <c r="O210" s="42"/>
    </row>
    <row r="211" spans="3:15" x14ac:dyDescent="0.55000000000000004">
      <c r="C211" s="42"/>
      <c r="D211" s="42"/>
      <c r="E211" s="42"/>
      <c r="F211" s="42"/>
      <c r="G211" s="42"/>
      <c r="H211" s="42"/>
      <c r="I211" s="42"/>
      <c r="J211" s="42"/>
      <c r="K211" s="42"/>
      <c r="L211" s="42"/>
      <c r="M211" s="42"/>
      <c r="N211" s="42"/>
      <c r="O211" s="42"/>
    </row>
    <row r="212" spans="3:15" x14ac:dyDescent="0.55000000000000004">
      <c r="C212" s="42"/>
      <c r="D212" s="42"/>
      <c r="E212" s="42"/>
      <c r="F212" s="42"/>
      <c r="G212" s="42"/>
      <c r="H212" s="42"/>
      <c r="I212" s="42"/>
      <c r="J212" s="42"/>
      <c r="K212" s="42"/>
      <c r="L212" s="42"/>
      <c r="M212" s="42"/>
      <c r="N212" s="42"/>
      <c r="O212" s="42"/>
    </row>
    <row r="213" spans="3:15" x14ac:dyDescent="0.55000000000000004">
      <c r="C213" s="42"/>
      <c r="D213" s="42"/>
      <c r="E213" s="42"/>
      <c r="F213" s="42"/>
      <c r="G213" s="42"/>
      <c r="H213" s="42"/>
      <c r="I213" s="42"/>
      <c r="J213" s="42"/>
      <c r="K213" s="42"/>
      <c r="L213" s="42"/>
      <c r="M213" s="42"/>
      <c r="N213" s="42"/>
      <c r="O213" s="42"/>
    </row>
    <row r="214" spans="3:15" x14ac:dyDescent="0.55000000000000004">
      <c r="C214" s="42"/>
      <c r="D214" s="42"/>
      <c r="E214" s="42"/>
      <c r="F214" s="42"/>
      <c r="G214" s="42"/>
      <c r="H214" s="42"/>
      <c r="I214" s="42"/>
      <c r="J214" s="42"/>
      <c r="K214" s="42"/>
      <c r="L214" s="42"/>
      <c r="M214" s="42"/>
      <c r="N214" s="42"/>
      <c r="O214" s="42"/>
    </row>
    <row r="215" spans="3:15" x14ac:dyDescent="0.55000000000000004">
      <c r="C215" s="42"/>
      <c r="D215" s="42"/>
      <c r="E215" s="42"/>
      <c r="F215" s="42"/>
      <c r="G215" s="42"/>
      <c r="H215" s="42"/>
      <c r="I215" s="42"/>
      <c r="J215" s="42"/>
      <c r="K215" s="42"/>
      <c r="L215" s="42"/>
      <c r="M215" s="42"/>
      <c r="N215" s="42"/>
      <c r="O215" s="42"/>
    </row>
    <row r="216" spans="3:15" x14ac:dyDescent="0.55000000000000004">
      <c r="C216" s="42"/>
      <c r="D216" s="42"/>
      <c r="E216" s="42"/>
      <c r="F216" s="42"/>
      <c r="G216" s="42"/>
      <c r="H216" s="42"/>
      <c r="I216" s="42"/>
      <c r="J216" s="42"/>
      <c r="K216" s="42"/>
      <c r="L216" s="42"/>
      <c r="M216" s="42"/>
      <c r="N216" s="42"/>
      <c r="O216" s="42"/>
    </row>
    <row r="217" spans="3:15" x14ac:dyDescent="0.55000000000000004">
      <c r="C217" s="42"/>
      <c r="D217" s="42"/>
      <c r="E217" s="42"/>
      <c r="F217" s="42"/>
      <c r="G217" s="42"/>
      <c r="H217" s="42"/>
      <c r="I217" s="42"/>
      <c r="J217" s="42"/>
      <c r="K217" s="42"/>
      <c r="L217" s="42"/>
      <c r="M217" s="42"/>
      <c r="N217" s="42"/>
      <c r="O217" s="42"/>
    </row>
    <row r="218" spans="3:15" x14ac:dyDescent="0.55000000000000004">
      <c r="C218" s="42"/>
      <c r="D218" s="42"/>
      <c r="E218" s="42"/>
      <c r="F218" s="42"/>
      <c r="G218" s="42"/>
      <c r="H218" s="42"/>
      <c r="I218" s="42"/>
      <c r="J218" s="42"/>
      <c r="K218" s="42"/>
      <c r="L218" s="42"/>
      <c r="M218" s="42"/>
      <c r="N218" s="42"/>
      <c r="O218" s="42"/>
    </row>
    <row r="219" spans="3:15" x14ac:dyDescent="0.55000000000000004">
      <c r="C219" s="42"/>
      <c r="D219" s="42"/>
      <c r="E219" s="42"/>
      <c r="F219" s="42"/>
      <c r="G219" s="42"/>
      <c r="H219" s="42"/>
      <c r="I219" s="42"/>
      <c r="J219" s="42"/>
      <c r="K219" s="42"/>
      <c r="L219" s="42"/>
      <c r="M219" s="42"/>
      <c r="N219" s="42"/>
      <c r="O219" s="42"/>
    </row>
    <row r="220" spans="3:15" x14ac:dyDescent="0.55000000000000004">
      <c r="C220" s="42"/>
      <c r="D220" s="42"/>
      <c r="E220" s="42"/>
      <c r="F220" s="42"/>
      <c r="G220" s="42"/>
      <c r="H220" s="42"/>
      <c r="I220" s="42"/>
      <c r="J220" s="42"/>
      <c r="K220" s="42"/>
      <c r="L220" s="42"/>
      <c r="M220" s="42"/>
      <c r="N220" s="42"/>
      <c r="O220" s="42"/>
    </row>
    <row r="221" spans="3:15" x14ac:dyDescent="0.55000000000000004">
      <c r="C221" s="42"/>
      <c r="D221" s="42"/>
      <c r="E221" s="42"/>
      <c r="F221" s="42"/>
      <c r="G221" s="42"/>
      <c r="H221" s="42"/>
      <c r="I221" s="42"/>
      <c r="J221" s="42"/>
      <c r="K221" s="42"/>
      <c r="L221" s="42"/>
      <c r="M221" s="42"/>
      <c r="N221" s="42"/>
      <c r="O221" s="42"/>
    </row>
    <row r="222" spans="3:15" x14ac:dyDescent="0.55000000000000004">
      <c r="C222" s="42"/>
      <c r="D222" s="42"/>
      <c r="E222" s="42"/>
      <c r="F222" s="42"/>
      <c r="G222" s="42"/>
      <c r="H222" s="42"/>
      <c r="I222" s="42"/>
      <c r="J222" s="42"/>
      <c r="K222" s="42"/>
      <c r="L222" s="42"/>
      <c r="M222" s="42"/>
      <c r="N222" s="42"/>
      <c r="O222" s="42"/>
    </row>
    <row r="223" spans="3:15" x14ac:dyDescent="0.55000000000000004">
      <c r="C223" s="42"/>
      <c r="D223" s="42"/>
      <c r="E223" s="42"/>
      <c r="F223" s="42"/>
      <c r="G223" s="42"/>
      <c r="H223" s="42"/>
      <c r="I223" s="42"/>
      <c r="J223" s="42"/>
      <c r="K223" s="42"/>
      <c r="L223" s="42"/>
      <c r="M223" s="42"/>
      <c r="N223" s="42"/>
      <c r="O223" s="42"/>
    </row>
    <row r="224" spans="3:15" x14ac:dyDescent="0.55000000000000004">
      <c r="C224" s="42"/>
      <c r="D224" s="42"/>
      <c r="E224" s="42"/>
      <c r="F224" s="42"/>
      <c r="G224" s="42"/>
      <c r="H224" s="42"/>
      <c r="I224" s="42"/>
      <c r="J224" s="42"/>
      <c r="K224" s="42"/>
      <c r="L224" s="42"/>
      <c r="M224" s="42"/>
      <c r="N224" s="42"/>
      <c r="O224" s="42"/>
    </row>
    <row r="225" spans="3:15" x14ac:dyDescent="0.55000000000000004">
      <c r="C225" s="42"/>
      <c r="D225" s="42"/>
      <c r="E225" s="42"/>
      <c r="F225" s="42"/>
      <c r="G225" s="42"/>
      <c r="H225" s="42"/>
      <c r="I225" s="42"/>
      <c r="J225" s="42"/>
      <c r="K225" s="42"/>
      <c r="L225" s="42"/>
      <c r="M225" s="42"/>
      <c r="N225" s="42"/>
      <c r="O225" s="42"/>
    </row>
    <row r="226" spans="3:15" x14ac:dyDescent="0.55000000000000004">
      <c r="C226" s="42"/>
      <c r="D226" s="42"/>
      <c r="E226" s="42"/>
      <c r="F226" s="42"/>
      <c r="G226" s="42"/>
      <c r="H226" s="42"/>
      <c r="I226" s="42"/>
      <c r="J226" s="42"/>
      <c r="K226" s="42"/>
      <c r="L226" s="42"/>
      <c r="M226" s="42"/>
      <c r="N226" s="42"/>
      <c r="O226" s="42"/>
    </row>
    <row r="227" spans="3:15" x14ac:dyDescent="0.55000000000000004">
      <c r="C227" s="42"/>
      <c r="D227" s="42"/>
      <c r="E227" s="42"/>
      <c r="F227" s="42"/>
      <c r="G227" s="42"/>
      <c r="H227" s="42"/>
      <c r="I227" s="42"/>
      <c r="J227" s="42"/>
      <c r="K227" s="42"/>
      <c r="L227" s="42"/>
      <c r="M227" s="42"/>
      <c r="N227" s="42"/>
      <c r="O227" s="42"/>
    </row>
    <row r="228" spans="3:15" x14ac:dyDescent="0.55000000000000004">
      <c r="C228" s="42"/>
      <c r="D228" s="42"/>
      <c r="E228" s="42"/>
      <c r="F228" s="42"/>
      <c r="G228" s="42"/>
      <c r="H228" s="42"/>
      <c r="I228" s="42"/>
      <c r="J228" s="42"/>
      <c r="K228" s="42"/>
      <c r="L228" s="42"/>
      <c r="M228" s="42"/>
      <c r="N228" s="42"/>
      <c r="O228" s="42"/>
    </row>
    <row r="229" spans="3:15" x14ac:dyDescent="0.55000000000000004">
      <c r="C229" s="42"/>
      <c r="D229" s="42"/>
      <c r="E229" s="42"/>
      <c r="F229" s="42"/>
      <c r="G229" s="42"/>
      <c r="H229" s="42"/>
      <c r="I229" s="42"/>
      <c r="J229" s="42"/>
      <c r="K229" s="42"/>
      <c r="L229" s="42"/>
      <c r="M229" s="42"/>
      <c r="N229" s="42"/>
      <c r="O229" s="42"/>
    </row>
    <row r="230" spans="3:15" x14ac:dyDescent="0.55000000000000004">
      <c r="C230" s="42"/>
      <c r="D230" s="42"/>
      <c r="E230" s="42"/>
      <c r="F230" s="42"/>
      <c r="G230" s="42"/>
      <c r="H230" s="42"/>
      <c r="I230" s="42"/>
      <c r="J230" s="42"/>
      <c r="K230" s="42"/>
      <c r="L230" s="42"/>
      <c r="M230" s="42"/>
      <c r="N230" s="42"/>
      <c r="O230" s="42"/>
    </row>
    <row r="231" spans="3:15" x14ac:dyDescent="0.55000000000000004">
      <c r="C231" s="42"/>
      <c r="D231" s="42"/>
      <c r="E231" s="42"/>
      <c r="F231" s="42"/>
      <c r="G231" s="42"/>
      <c r="H231" s="42"/>
      <c r="I231" s="42"/>
      <c r="J231" s="42"/>
      <c r="K231" s="42"/>
      <c r="L231" s="42"/>
      <c r="M231" s="42"/>
      <c r="N231" s="42"/>
      <c r="O231" s="42"/>
    </row>
    <row r="232" spans="3:15" x14ac:dyDescent="0.55000000000000004">
      <c r="C232" s="42"/>
      <c r="D232" s="42"/>
      <c r="E232" s="42"/>
      <c r="F232" s="42"/>
      <c r="G232" s="42"/>
      <c r="H232" s="42"/>
      <c r="I232" s="42"/>
      <c r="J232" s="42"/>
      <c r="K232" s="42"/>
      <c r="L232" s="42"/>
      <c r="M232" s="42"/>
      <c r="N232" s="42"/>
      <c r="O232" s="42"/>
    </row>
    <row r="233" spans="3:15" x14ac:dyDescent="0.55000000000000004">
      <c r="C233" s="42"/>
      <c r="D233" s="42"/>
      <c r="E233" s="42"/>
      <c r="F233" s="42"/>
      <c r="G233" s="42"/>
      <c r="H233" s="42"/>
      <c r="I233" s="42"/>
      <c r="J233" s="42"/>
      <c r="K233" s="42"/>
      <c r="L233" s="42"/>
      <c r="M233" s="42"/>
      <c r="N233" s="42"/>
      <c r="O233" s="42"/>
    </row>
    <row r="234" spans="3:15" x14ac:dyDescent="0.55000000000000004">
      <c r="C234" s="42"/>
      <c r="D234" s="42"/>
      <c r="E234" s="42"/>
      <c r="F234" s="42"/>
      <c r="G234" s="42"/>
      <c r="H234" s="42"/>
      <c r="I234" s="42"/>
      <c r="J234" s="42"/>
      <c r="K234" s="42"/>
      <c r="L234" s="42"/>
      <c r="M234" s="42"/>
      <c r="N234" s="42"/>
      <c r="O234" s="42"/>
    </row>
    <row r="235" spans="3:15" x14ac:dyDescent="0.55000000000000004">
      <c r="C235" s="42"/>
      <c r="D235" s="42"/>
      <c r="E235" s="42"/>
      <c r="F235" s="42"/>
      <c r="G235" s="42"/>
      <c r="H235" s="42"/>
      <c r="I235" s="42"/>
      <c r="J235" s="42"/>
      <c r="K235" s="42"/>
      <c r="L235" s="42"/>
      <c r="M235" s="42"/>
      <c r="N235" s="42"/>
      <c r="O235" s="42"/>
    </row>
    <row r="236" spans="3:15" x14ac:dyDescent="0.55000000000000004">
      <c r="C236" s="42"/>
      <c r="D236" s="42"/>
      <c r="E236" s="42"/>
      <c r="F236" s="42"/>
      <c r="G236" s="42"/>
      <c r="H236" s="42"/>
      <c r="I236" s="42"/>
      <c r="J236" s="42"/>
      <c r="K236" s="42"/>
      <c r="L236" s="42"/>
      <c r="M236" s="42"/>
      <c r="N236" s="42"/>
      <c r="O236" s="42"/>
    </row>
    <row r="237" spans="3:15" x14ac:dyDescent="0.55000000000000004">
      <c r="C237" s="42"/>
      <c r="D237" s="42"/>
      <c r="E237" s="42"/>
      <c r="F237" s="42"/>
      <c r="G237" s="42"/>
      <c r="H237" s="42"/>
      <c r="I237" s="42"/>
      <c r="J237" s="42"/>
      <c r="K237" s="42"/>
      <c r="L237" s="42"/>
      <c r="M237" s="42"/>
      <c r="N237" s="42"/>
      <c r="O237" s="42"/>
    </row>
    <row r="238" spans="3:15" x14ac:dyDescent="0.55000000000000004">
      <c r="C238" s="42"/>
      <c r="D238" s="42"/>
      <c r="E238" s="42"/>
      <c r="F238" s="42"/>
      <c r="G238" s="42"/>
      <c r="H238" s="42"/>
      <c r="I238" s="42"/>
      <c r="J238" s="42"/>
      <c r="K238" s="42"/>
      <c r="L238" s="42"/>
      <c r="M238" s="42"/>
      <c r="N238" s="42"/>
      <c r="O238" s="42"/>
    </row>
    <row r="239" spans="3:15" x14ac:dyDescent="0.55000000000000004">
      <c r="C239" s="42"/>
      <c r="D239" s="42"/>
      <c r="E239" s="42"/>
      <c r="F239" s="42"/>
      <c r="G239" s="42"/>
      <c r="H239" s="42"/>
      <c r="I239" s="42"/>
      <c r="J239" s="42"/>
      <c r="K239" s="42"/>
      <c r="L239" s="42"/>
      <c r="M239" s="42"/>
      <c r="N239" s="42"/>
      <c r="O239" s="42"/>
    </row>
    <row r="240" spans="3:15" x14ac:dyDescent="0.55000000000000004">
      <c r="C240" s="42"/>
      <c r="D240" s="42"/>
      <c r="E240" s="42"/>
      <c r="F240" s="42"/>
      <c r="G240" s="42"/>
      <c r="H240" s="42"/>
      <c r="I240" s="42"/>
      <c r="J240" s="42"/>
      <c r="K240" s="42"/>
      <c r="L240" s="42"/>
      <c r="M240" s="42"/>
      <c r="N240" s="42"/>
      <c r="O240" s="42"/>
    </row>
    <row r="241" spans="3:15" x14ac:dyDescent="0.55000000000000004">
      <c r="C241" s="42"/>
      <c r="D241" s="42"/>
      <c r="E241" s="42"/>
      <c r="F241" s="42"/>
      <c r="G241" s="42"/>
      <c r="H241" s="42"/>
      <c r="I241" s="42"/>
      <c r="J241" s="42"/>
      <c r="K241" s="42"/>
      <c r="L241" s="42"/>
      <c r="M241" s="42"/>
      <c r="N241" s="42"/>
      <c r="O241" s="42"/>
    </row>
    <row r="242" spans="3:15" x14ac:dyDescent="0.55000000000000004">
      <c r="C242" s="42"/>
      <c r="D242" s="42"/>
      <c r="E242" s="42"/>
      <c r="F242" s="42"/>
      <c r="G242" s="42"/>
      <c r="H242" s="42"/>
      <c r="I242" s="42"/>
      <c r="J242" s="42"/>
      <c r="K242" s="42"/>
      <c r="L242" s="42"/>
      <c r="M242" s="42"/>
      <c r="N242" s="42"/>
      <c r="O242" s="42"/>
    </row>
    <row r="243" spans="3:15" x14ac:dyDescent="0.55000000000000004">
      <c r="C243" s="42"/>
      <c r="D243" s="42"/>
      <c r="E243" s="42"/>
      <c r="F243" s="42"/>
      <c r="G243" s="42"/>
      <c r="H243" s="42"/>
      <c r="I243" s="42"/>
      <c r="J243" s="42"/>
      <c r="K243" s="42"/>
      <c r="L243" s="42"/>
      <c r="M243" s="42"/>
      <c r="N243" s="42"/>
      <c r="O243" s="42"/>
    </row>
    <row r="244" spans="3:15" x14ac:dyDescent="0.55000000000000004">
      <c r="C244" s="42"/>
      <c r="D244" s="42"/>
      <c r="E244" s="42"/>
      <c r="F244" s="42"/>
      <c r="G244" s="42"/>
      <c r="H244" s="42"/>
      <c r="I244" s="42"/>
      <c r="J244" s="42"/>
      <c r="K244" s="42"/>
      <c r="L244" s="42"/>
      <c r="M244" s="42"/>
      <c r="N244" s="42"/>
      <c r="O244" s="42"/>
    </row>
    <row r="245" spans="3:15" x14ac:dyDescent="0.55000000000000004">
      <c r="C245" s="42"/>
      <c r="D245" s="42"/>
      <c r="E245" s="42"/>
      <c r="F245" s="42"/>
      <c r="G245" s="42"/>
      <c r="H245" s="42"/>
      <c r="I245" s="42"/>
      <c r="J245" s="42"/>
      <c r="K245" s="42"/>
      <c r="L245" s="42"/>
      <c r="M245" s="42"/>
      <c r="N245" s="42"/>
      <c r="O245" s="42"/>
    </row>
    <row r="246" spans="3:15" x14ac:dyDescent="0.55000000000000004">
      <c r="C246" s="42"/>
      <c r="D246" s="42"/>
      <c r="E246" s="42"/>
      <c r="F246" s="42"/>
      <c r="G246" s="42"/>
      <c r="H246" s="42"/>
      <c r="I246" s="42"/>
      <c r="J246" s="42"/>
      <c r="K246" s="42"/>
      <c r="L246" s="42"/>
      <c r="M246" s="42"/>
      <c r="N246" s="42"/>
      <c r="O246" s="42"/>
    </row>
    <row r="247" spans="3:15" x14ac:dyDescent="0.55000000000000004">
      <c r="C247" s="42"/>
      <c r="D247" s="42"/>
      <c r="E247" s="42"/>
      <c r="F247" s="42"/>
      <c r="G247" s="42"/>
      <c r="H247" s="42"/>
      <c r="I247" s="42"/>
      <c r="J247" s="42"/>
      <c r="K247" s="42"/>
      <c r="L247" s="42"/>
      <c r="M247" s="42"/>
      <c r="N247" s="42"/>
      <c r="O247" s="42"/>
    </row>
    <row r="248" spans="3:15" x14ac:dyDescent="0.55000000000000004">
      <c r="C248" s="42"/>
      <c r="D248" s="42"/>
      <c r="E248" s="42"/>
      <c r="F248" s="42"/>
      <c r="G248" s="42"/>
      <c r="H248" s="42"/>
      <c r="I248" s="42"/>
      <c r="J248" s="42"/>
      <c r="K248" s="42"/>
      <c r="L248" s="42"/>
      <c r="M248" s="42"/>
      <c r="N248" s="42"/>
      <c r="O248" s="42"/>
    </row>
    <row r="249" spans="3:15" x14ac:dyDescent="0.55000000000000004">
      <c r="C249" s="42"/>
      <c r="D249" s="42"/>
      <c r="E249" s="42"/>
      <c r="F249" s="42"/>
      <c r="G249" s="42"/>
      <c r="H249" s="42"/>
      <c r="I249" s="42"/>
      <c r="J249" s="42"/>
      <c r="K249" s="42"/>
      <c r="L249" s="42"/>
      <c r="M249" s="42"/>
      <c r="N249" s="42"/>
      <c r="O249" s="42"/>
    </row>
    <row r="250" spans="3:15" x14ac:dyDescent="0.55000000000000004">
      <c r="C250" s="42"/>
      <c r="D250" s="42"/>
      <c r="E250" s="42"/>
      <c r="F250" s="42"/>
      <c r="G250" s="42"/>
      <c r="H250" s="42"/>
      <c r="I250" s="42"/>
      <c r="J250" s="42"/>
      <c r="K250" s="42"/>
      <c r="L250" s="42"/>
      <c r="M250" s="42"/>
      <c r="N250" s="42"/>
      <c r="O250" s="42"/>
    </row>
    <row r="251" spans="3:15" x14ac:dyDescent="0.55000000000000004">
      <c r="C251" s="42"/>
      <c r="D251" s="42"/>
      <c r="E251" s="42"/>
      <c r="F251" s="42"/>
      <c r="G251" s="42"/>
      <c r="H251" s="42"/>
      <c r="I251" s="42"/>
      <c r="J251" s="42"/>
      <c r="K251" s="42"/>
      <c r="L251" s="42"/>
      <c r="M251" s="42"/>
      <c r="N251" s="42"/>
      <c r="O251" s="42"/>
    </row>
    <row r="252" spans="3:15" x14ac:dyDescent="0.55000000000000004">
      <c r="C252" s="42"/>
      <c r="D252" s="42"/>
      <c r="E252" s="42"/>
      <c r="F252" s="42"/>
      <c r="G252" s="42"/>
      <c r="H252" s="42"/>
      <c r="I252" s="42"/>
      <c r="J252" s="42"/>
      <c r="K252" s="42"/>
      <c r="L252" s="42"/>
      <c r="M252" s="42"/>
      <c r="N252" s="42"/>
      <c r="O252" s="42"/>
    </row>
    <row r="253" spans="3:15" x14ac:dyDescent="0.55000000000000004">
      <c r="C253" s="42"/>
      <c r="D253" s="42"/>
      <c r="E253" s="42"/>
      <c r="F253" s="42"/>
      <c r="G253" s="42"/>
      <c r="H253" s="42"/>
      <c r="I253" s="42"/>
      <c r="J253" s="42"/>
      <c r="K253" s="42"/>
      <c r="L253" s="42"/>
      <c r="M253" s="42"/>
      <c r="N253" s="42"/>
      <c r="O253" s="42"/>
    </row>
    <row r="254" spans="3:15" x14ac:dyDescent="0.55000000000000004">
      <c r="C254" s="42"/>
      <c r="D254" s="42"/>
      <c r="E254" s="42"/>
      <c r="F254" s="42"/>
      <c r="G254" s="42"/>
      <c r="H254" s="42"/>
      <c r="I254" s="42"/>
      <c r="J254" s="42"/>
      <c r="K254" s="42"/>
      <c r="L254" s="42"/>
      <c r="M254" s="42"/>
      <c r="N254" s="42"/>
      <c r="O254" s="42"/>
    </row>
    <row r="255" spans="3:15" x14ac:dyDescent="0.55000000000000004">
      <c r="C255" s="42"/>
      <c r="D255" s="42"/>
      <c r="E255" s="42"/>
      <c r="F255" s="42"/>
      <c r="G255" s="42"/>
      <c r="H255" s="42"/>
      <c r="I255" s="42"/>
      <c r="J255" s="42"/>
      <c r="K255" s="42"/>
      <c r="L255" s="42"/>
      <c r="M255" s="42"/>
      <c r="N255" s="42"/>
      <c r="O255" s="42"/>
    </row>
    <row r="256" spans="3:15" x14ac:dyDescent="0.55000000000000004">
      <c r="C256" s="42"/>
      <c r="D256" s="42"/>
      <c r="E256" s="42"/>
      <c r="F256" s="42"/>
      <c r="G256" s="42"/>
      <c r="H256" s="42"/>
      <c r="I256" s="42"/>
      <c r="J256" s="42"/>
      <c r="K256" s="42"/>
      <c r="L256" s="42"/>
      <c r="M256" s="42"/>
      <c r="N256" s="42"/>
      <c r="O256" s="42"/>
    </row>
    <row r="257" spans="3:15" x14ac:dyDescent="0.55000000000000004">
      <c r="C257" s="42"/>
      <c r="D257" s="42"/>
      <c r="E257" s="42"/>
      <c r="F257" s="42"/>
      <c r="G257" s="42"/>
      <c r="H257" s="42"/>
      <c r="I257" s="42"/>
      <c r="J257" s="42"/>
      <c r="K257" s="42"/>
      <c r="L257" s="42"/>
      <c r="M257" s="42"/>
      <c r="N257" s="42"/>
      <c r="O257" s="42"/>
    </row>
    <row r="258" spans="3:15" x14ac:dyDescent="0.55000000000000004">
      <c r="C258" s="42"/>
      <c r="D258" s="42"/>
      <c r="E258" s="42"/>
      <c r="F258" s="42"/>
      <c r="G258" s="42"/>
      <c r="H258" s="42"/>
      <c r="I258" s="42"/>
      <c r="J258" s="42"/>
      <c r="K258" s="42"/>
      <c r="L258" s="42"/>
      <c r="M258" s="42"/>
      <c r="N258" s="42"/>
      <c r="O258" s="42"/>
    </row>
    <row r="259" spans="3:15" x14ac:dyDescent="0.55000000000000004">
      <c r="C259" s="42"/>
      <c r="D259" s="42"/>
      <c r="E259" s="42"/>
      <c r="F259" s="42"/>
      <c r="G259" s="42"/>
      <c r="H259" s="42"/>
      <c r="I259" s="42"/>
      <c r="J259" s="42"/>
      <c r="K259" s="42"/>
      <c r="L259" s="42"/>
      <c r="M259" s="42"/>
      <c r="N259" s="42"/>
      <c r="O259" s="42"/>
    </row>
    <row r="260" spans="3:15" x14ac:dyDescent="0.55000000000000004">
      <c r="C260" s="42"/>
      <c r="D260" s="42"/>
      <c r="E260" s="42"/>
      <c r="F260" s="42"/>
      <c r="G260" s="42"/>
      <c r="H260" s="42"/>
      <c r="I260" s="42"/>
      <c r="J260" s="42"/>
      <c r="K260" s="42"/>
      <c r="L260" s="42"/>
      <c r="M260" s="42"/>
      <c r="N260" s="42"/>
      <c r="O260" s="42"/>
    </row>
    <row r="261" spans="3:15" x14ac:dyDescent="0.55000000000000004">
      <c r="C261" s="42"/>
      <c r="D261" s="42"/>
      <c r="E261" s="42"/>
      <c r="F261" s="42"/>
      <c r="G261" s="42"/>
      <c r="H261" s="42"/>
      <c r="I261" s="42"/>
      <c r="J261" s="42"/>
      <c r="K261" s="42"/>
      <c r="L261" s="42"/>
      <c r="M261" s="42"/>
      <c r="N261" s="42"/>
      <c r="O261" s="42"/>
    </row>
    <row r="262" spans="3:15" x14ac:dyDescent="0.55000000000000004">
      <c r="C262" s="42"/>
      <c r="D262" s="42"/>
      <c r="E262" s="42"/>
      <c r="F262" s="42"/>
      <c r="G262" s="42"/>
      <c r="H262" s="42"/>
      <c r="I262" s="42"/>
      <c r="J262" s="42"/>
      <c r="K262" s="42"/>
      <c r="L262" s="42"/>
      <c r="M262" s="42"/>
      <c r="N262" s="42"/>
      <c r="O262" s="42"/>
    </row>
    <row r="263" spans="3:15" x14ac:dyDescent="0.55000000000000004">
      <c r="C263" s="42"/>
      <c r="D263" s="42"/>
      <c r="E263" s="42"/>
      <c r="F263" s="42"/>
      <c r="G263" s="42"/>
      <c r="H263" s="42"/>
      <c r="I263" s="42"/>
      <c r="J263" s="42"/>
      <c r="K263" s="42"/>
      <c r="L263" s="42"/>
      <c r="M263" s="42"/>
      <c r="N263" s="42"/>
      <c r="O263" s="42"/>
    </row>
    <row r="264" spans="3:15" x14ac:dyDescent="0.55000000000000004">
      <c r="C264" s="42"/>
      <c r="D264" s="42"/>
      <c r="E264" s="42"/>
      <c r="F264" s="42"/>
      <c r="G264" s="42"/>
      <c r="H264" s="42"/>
      <c r="I264" s="42"/>
      <c r="J264" s="42"/>
      <c r="K264" s="42"/>
      <c r="L264" s="42"/>
      <c r="M264" s="42"/>
      <c r="N264" s="42"/>
      <c r="O264" s="42"/>
    </row>
    <row r="265" spans="3:15" x14ac:dyDescent="0.55000000000000004">
      <c r="C265" s="42"/>
      <c r="D265" s="42"/>
      <c r="E265" s="42"/>
      <c r="F265" s="42"/>
      <c r="G265" s="42"/>
      <c r="H265" s="42"/>
      <c r="I265" s="42"/>
      <c r="J265" s="42"/>
      <c r="K265" s="42"/>
      <c r="L265" s="42"/>
      <c r="M265" s="42"/>
      <c r="N265" s="42"/>
      <c r="O265" s="42"/>
    </row>
    <row r="266" spans="3:15" x14ac:dyDescent="0.55000000000000004">
      <c r="C266" s="42"/>
      <c r="D266" s="42"/>
      <c r="E266" s="42"/>
      <c r="F266" s="42"/>
      <c r="G266" s="42"/>
      <c r="H266" s="42"/>
      <c r="I266" s="42"/>
      <c r="J266" s="42"/>
      <c r="K266" s="42"/>
      <c r="L266" s="42"/>
      <c r="M266" s="42"/>
      <c r="N266" s="42"/>
      <c r="O266" s="42"/>
    </row>
    <row r="267" spans="3:15" x14ac:dyDescent="0.55000000000000004">
      <c r="C267" s="42"/>
      <c r="D267" s="42"/>
      <c r="E267" s="42"/>
      <c r="F267" s="42"/>
      <c r="G267" s="42"/>
      <c r="H267" s="42"/>
      <c r="I267" s="42"/>
      <c r="J267" s="42"/>
      <c r="K267" s="42"/>
      <c r="L267" s="42"/>
      <c r="M267" s="42"/>
      <c r="N267" s="42"/>
      <c r="O267" s="42"/>
    </row>
    <row r="268" spans="3:15" x14ac:dyDescent="0.55000000000000004">
      <c r="C268" s="42"/>
      <c r="D268" s="42"/>
      <c r="E268" s="42"/>
      <c r="F268" s="42"/>
      <c r="G268" s="42"/>
      <c r="H268" s="42"/>
      <c r="I268" s="42"/>
      <c r="J268" s="42"/>
      <c r="K268" s="42"/>
      <c r="L268" s="42"/>
      <c r="M268" s="42"/>
      <c r="N268" s="42"/>
      <c r="O268" s="42"/>
    </row>
    <row r="269" spans="3:15" x14ac:dyDescent="0.55000000000000004">
      <c r="C269" s="42"/>
      <c r="D269" s="42"/>
      <c r="E269" s="42"/>
      <c r="F269" s="42"/>
      <c r="G269" s="42"/>
      <c r="H269" s="42"/>
      <c r="I269" s="42"/>
      <c r="J269" s="42"/>
      <c r="K269" s="42"/>
      <c r="L269" s="42"/>
      <c r="M269" s="42"/>
      <c r="N269" s="42"/>
      <c r="O269" s="42"/>
    </row>
    <row r="270" spans="3:15" x14ac:dyDescent="0.55000000000000004">
      <c r="C270" s="42"/>
      <c r="D270" s="42"/>
      <c r="E270" s="42"/>
      <c r="F270" s="42"/>
      <c r="G270" s="42"/>
      <c r="H270" s="42"/>
      <c r="I270" s="42"/>
      <c r="J270" s="42"/>
      <c r="K270" s="42"/>
      <c r="L270" s="42"/>
      <c r="M270" s="42"/>
      <c r="N270" s="42"/>
      <c r="O270" s="42"/>
    </row>
    <row r="271" spans="3:15" x14ac:dyDescent="0.55000000000000004">
      <c r="C271" s="42"/>
      <c r="D271" s="42"/>
      <c r="E271" s="42"/>
      <c r="F271" s="42"/>
      <c r="G271" s="42"/>
      <c r="H271" s="42"/>
      <c r="I271" s="42"/>
      <c r="J271" s="42"/>
      <c r="K271" s="42"/>
      <c r="L271" s="42"/>
      <c r="M271" s="42"/>
      <c r="N271" s="42"/>
      <c r="O271" s="42"/>
    </row>
    <row r="272" spans="3:15" x14ac:dyDescent="0.55000000000000004">
      <c r="C272" s="42"/>
      <c r="D272" s="42"/>
      <c r="E272" s="42"/>
      <c r="F272" s="42"/>
      <c r="G272" s="42"/>
      <c r="H272" s="42"/>
      <c r="I272" s="42"/>
      <c r="J272" s="42"/>
      <c r="K272" s="42"/>
      <c r="L272" s="42"/>
      <c r="M272" s="42"/>
      <c r="N272" s="42"/>
      <c r="O272" s="42"/>
    </row>
    <row r="273" spans="3:15" x14ac:dyDescent="0.55000000000000004">
      <c r="C273" s="42"/>
      <c r="D273" s="42"/>
      <c r="E273" s="42"/>
      <c r="F273" s="42"/>
      <c r="G273" s="42"/>
      <c r="H273" s="42"/>
      <c r="I273" s="42"/>
      <c r="J273" s="42"/>
      <c r="K273" s="42"/>
      <c r="L273" s="42"/>
      <c r="M273" s="42"/>
      <c r="N273" s="42"/>
      <c r="O273" s="42"/>
    </row>
    <row r="274" spans="3:15" x14ac:dyDescent="0.55000000000000004">
      <c r="C274" s="42"/>
      <c r="D274" s="42"/>
      <c r="E274" s="42"/>
      <c r="F274" s="42"/>
      <c r="G274" s="42"/>
      <c r="H274" s="42"/>
      <c r="I274" s="42"/>
      <c r="J274" s="42"/>
      <c r="K274" s="42"/>
      <c r="L274" s="42"/>
      <c r="M274" s="42"/>
      <c r="N274" s="42"/>
      <c r="O274" s="42"/>
    </row>
    <row r="275" spans="3:15" x14ac:dyDescent="0.55000000000000004">
      <c r="C275" s="42"/>
      <c r="D275" s="42"/>
      <c r="E275" s="42"/>
      <c r="F275" s="42"/>
      <c r="G275" s="42"/>
      <c r="H275" s="42"/>
      <c r="I275" s="42"/>
      <c r="J275" s="42"/>
      <c r="K275" s="42"/>
      <c r="L275" s="42"/>
      <c r="M275" s="42"/>
      <c r="N275" s="42"/>
      <c r="O275" s="42"/>
    </row>
    <row r="276" spans="3:15" x14ac:dyDescent="0.55000000000000004">
      <c r="C276" s="42"/>
      <c r="D276" s="42"/>
      <c r="E276" s="42"/>
      <c r="F276" s="42"/>
      <c r="G276" s="42"/>
      <c r="H276" s="42"/>
      <c r="I276" s="42"/>
      <c r="J276" s="42"/>
      <c r="K276" s="42"/>
      <c r="L276" s="42"/>
      <c r="M276" s="42"/>
      <c r="N276" s="42"/>
      <c r="O276" s="42"/>
    </row>
    <row r="277" spans="3:15" x14ac:dyDescent="0.55000000000000004">
      <c r="C277" s="42"/>
      <c r="D277" s="42"/>
      <c r="E277" s="42"/>
      <c r="F277" s="42"/>
      <c r="G277" s="42"/>
      <c r="H277" s="42"/>
      <c r="I277" s="42"/>
      <c r="J277" s="42"/>
      <c r="K277" s="42"/>
      <c r="L277" s="42"/>
      <c r="M277" s="42"/>
      <c r="N277" s="42"/>
      <c r="O277" s="42"/>
    </row>
    <row r="278" spans="3:15" x14ac:dyDescent="0.55000000000000004">
      <c r="C278" s="42"/>
      <c r="D278" s="42"/>
      <c r="E278" s="42"/>
      <c r="F278" s="42"/>
      <c r="G278" s="42"/>
      <c r="H278" s="42"/>
      <c r="I278" s="42"/>
      <c r="J278" s="42"/>
      <c r="K278" s="42"/>
      <c r="L278" s="42"/>
      <c r="M278" s="42"/>
      <c r="N278" s="42"/>
      <c r="O278" s="42"/>
    </row>
    <row r="279" spans="3:15" x14ac:dyDescent="0.55000000000000004">
      <c r="C279" s="42"/>
      <c r="D279" s="42"/>
      <c r="E279" s="42"/>
      <c r="F279" s="42"/>
      <c r="G279" s="42"/>
      <c r="H279" s="42"/>
      <c r="I279" s="42"/>
      <c r="J279" s="42"/>
      <c r="K279" s="42"/>
      <c r="L279" s="42"/>
      <c r="M279" s="42"/>
      <c r="N279" s="42"/>
      <c r="O279" s="42"/>
    </row>
    <row r="280" spans="3:15" x14ac:dyDescent="0.55000000000000004">
      <c r="C280" s="42"/>
      <c r="D280" s="42"/>
      <c r="E280" s="42"/>
      <c r="F280" s="42"/>
      <c r="G280" s="42"/>
      <c r="H280" s="42"/>
      <c r="I280" s="42"/>
      <c r="J280" s="42"/>
      <c r="K280" s="42"/>
      <c r="L280" s="42"/>
      <c r="M280" s="42"/>
      <c r="N280" s="42"/>
      <c r="O280" s="42"/>
    </row>
    <row r="281" spans="3:15" x14ac:dyDescent="0.55000000000000004">
      <c r="C281" s="42"/>
      <c r="D281" s="42"/>
      <c r="E281" s="42"/>
      <c r="F281" s="42"/>
      <c r="G281" s="42"/>
      <c r="H281" s="42"/>
      <c r="I281" s="42"/>
      <c r="J281" s="42"/>
      <c r="K281" s="42"/>
      <c r="L281" s="42"/>
      <c r="M281" s="42"/>
      <c r="N281" s="42"/>
      <c r="O281" s="42"/>
    </row>
    <row r="282" spans="3:15" x14ac:dyDescent="0.55000000000000004">
      <c r="C282" s="42"/>
      <c r="D282" s="42"/>
      <c r="E282" s="42"/>
      <c r="F282" s="42"/>
      <c r="G282" s="42"/>
      <c r="H282" s="42"/>
      <c r="I282" s="42"/>
      <c r="J282" s="42"/>
      <c r="K282" s="42"/>
      <c r="L282" s="42"/>
      <c r="M282" s="42"/>
      <c r="N282" s="42"/>
      <c r="O282" s="42"/>
    </row>
    <row r="283" spans="3:15" x14ac:dyDescent="0.55000000000000004">
      <c r="C283" s="42"/>
      <c r="D283" s="42"/>
      <c r="E283" s="42"/>
      <c r="F283" s="42"/>
      <c r="G283" s="42"/>
      <c r="H283" s="42"/>
      <c r="I283" s="42"/>
      <c r="J283" s="42"/>
      <c r="K283" s="42"/>
      <c r="L283" s="42"/>
      <c r="M283" s="42"/>
      <c r="N283" s="42"/>
      <c r="O283" s="42"/>
    </row>
    <row r="284" spans="3:15" x14ac:dyDescent="0.55000000000000004">
      <c r="C284" s="42"/>
      <c r="D284" s="42"/>
      <c r="E284" s="42"/>
      <c r="F284" s="42"/>
      <c r="G284" s="42"/>
      <c r="H284" s="42"/>
      <c r="I284" s="42"/>
      <c r="J284" s="42"/>
      <c r="K284" s="42"/>
      <c r="L284" s="42"/>
      <c r="M284" s="42"/>
      <c r="N284" s="42"/>
      <c r="O284" s="42"/>
    </row>
    <row r="285" spans="3:15" x14ac:dyDescent="0.55000000000000004">
      <c r="C285" s="42"/>
      <c r="D285" s="42"/>
      <c r="E285" s="42"/>
      <c r="F285" s="42"/>
      <c r="G285" s="42"/>
      <c r="H285" s="42"/>
      <c r="I285" s="42"/>
      <c r="J285" s="42"/>
      <c r="K285" s="42"/>
      <c r="L285" s="42"/>
      <c r="M285" s="42"/>
      <c r="N285" s="42"/>
      <c r="O285" s="42"/>
    </row>
    <row r="286" spans="3:15" x14ac:dyDescent="0.55000000000000004">
      <c r="C286" s="42"/>
      <c r="D286" s="42"/>
      <c r="E286" s="42"/>
      <c r="F286" s="42"/>
      <c r="G286" s="42"/>
      <c r="H286" s="42"/>
      <c r="I286" s="42"/>
      <c r="J286" s="42"/>
      <c r="K286" s="42"/>
      <c r="L286" s="42"/>
      <c r="M286" s="42"/>
      <c r="N286" s="42"/>
      <c r="O286" s="42"/>
    </row>
    <row r="287" spans="3:15" x14ac:dyDescent="0.55000000000000004">
      <c r="C287" s="42"/>
      <c r="D287" s="42"/>
      <c r="E287" s="42"/>
      <c r="F287" s="42"/>
      <c r="G287" s="42"/>
      <c r="H287" s="42"/>
      <c r="I287" s="42"/>
      <c r="J287" s="42"/>
      <c r="K287" s="42"/>
      <c r="L287" s="42"/>
      <c r="M287" s="42"/>
      <c r="N287" s="42"/>
      <c r="O287" s="42"/>
    </row>
    <row r="288" spans="3:15" x14ac:dyDescent="0.55000000000000004">
      <c r="C288" s="42"/>
      <c r="D288" s="42"/>
      <c r="E288" s="42"/>
      <c r="F288" s="42"/>
      <c r="G288" s="42"/>
      <c r="H288" s="42"/>
      <c r="I288" s="42"/>
      <c r="J288" s="42"/>
      <c r="K288" s="42"/>
      <c r="L288" s="42"/>
      <c r="M288" s="42"/>
      <c r="N288" s="42"/>
      <c r="O288" s="42"/>
    </row>
    <row r="289" spans="3:15" x14ac:dyDescent="0.55000000000000004">
      <c r="C289" s="42"/>
      <c r="D289" s="42"/>
      <c r="E289" s="42"/>
      <c r="F289" s="42"/>
      <c r="G289" s="42"/>
      <c r="H289" s="42"/>
      <c r="I289" s="42"/>
      <c r="J289" s="42"/>
      <c r="K289" s="42"/>
      <c r="L289" s="42"/>
      <c r="M289" s="42"/>
      <c r="N289" s="42"/>
      <c r="O289" s="42"/>
    </row>
    <row r="290" spans="3:15" x14ac:dyDescent="0.55000000000000004">
      <c r="C290" s="42"/>
      <c r="D290" s="42"/>
      <c r="E290" s="42"/>
      <c r="F290" s="42"/>
      <c r="G290" s="42"/>
      <c r="H290" s="42"/>
      <c r="I290" s="42"/>
      <c r="J290" s="42"/>
      <c r="K290" s="42"/>
      <c r="L290" s="42"/>
      <c r="M290" s="42"/>
      <c r="N290" s="42"/>
      <c r="O290" s="42"/>
    </row>
    <row r="291" spans="3:15" x14ac:dyDescent="0.55000000000000004">
      <c r="C291" s="42"/>
      <c r="D291" s="42"/>
      <c r="E291" s="42"/>
      <c r="F291" s="42"/>
      <c r="G291" s="42"/>
      <c r="H291" s="42"/>
      <c r="I291" s="42"/>
      <c r="J291" s="42"/>
      <c r="K291" s="42"/>
      <c r="L291" s="42"/>
      <c r="M291" s="42"/>
      <c r="N291" s="42"/>
      <c r="O291" s="42"/>
    </row>
    <row r="292" spans="3:15" x14ac:dyDescent="0.55000000000000004">
      <c r="C292" s="42"/>
      <c r="D292" s="42"/>
      <c r="E292" s="42"/>
      <c r="F292" s="42"/>
      <c r="G292" s="42"/>
      <c r="H292" s="42"/>
      <c r="I292" s="42"/>
      <c r="J292" s="42"/>
      <c r="K292" s="42"/>
      <c r="L292" s="42"/>
      <c r="M292" s="42"/>
      <c r="N292" s="42"/>
      <c r="O292" s="42"/>
    </row>
    <row r="293" spans="3:15" x14ac:dyDescent="0.55000000000000004">
      <c r="C293" s="42"/>
      <c r="D293" s="42"/>
      <c r="E293" s="42"/>
      <c r="F293" s="42"/>
      <c r="G293" s="42"/>
      <c r="H293" s="42"/>
      <c r="I293" s="42"/>
      <c r="J293" s="42"/>
      <c r="K293" s="42"/>
      <c r="L293" s="42"/>
      <c r="M293" s="42"/>
      <c r="N293" s="42"/>
      <c r="O293" s="42"/>
    </row>
    <row r="294" spans="3:15" x14ac:dyDescent="0.55000000000000004">
      <c r="C294" s="42"/>
      <c r="D294" s="42"/>
      <c r="E294" s="42"/>
      <c r="F294" s="42"/>
      <c r="G294" s="42"/>
      <c r="H294" s="42"/>
      <c r="I294" s="42"/>
      <c r="J294" s="42"/>
      <c r="K294" s="42"/>
      <c r="L294" s="42"/>
      <c r="M294" s="42"/>
      <c r="N294" s="42"/>
      <c r="O294" s="42"/>
    </row>
    <row r="295" spans="3:15" x14ac:dyDescent="0.55000000000000004">
      <c r="C295" s="42"/>
      <c r="D295" s="42"/>
      <c r="E295" s="42"/>
      <c r="F295" s="42"/>
      <c r="G295" s="42"/>
      <c r="H295" s="42"/>
      <c r="I295" s="42"/>
      <c r="J295" s="42"/>
      <c r="K295" s="42"/>
      <c r="L295" s="42"/>
      <c r="M295" s="42"/>
      <c r="N295" s="42"/>
      <c r="O295" s="42"/>
    </row>
    <row r="296" spans="3:15" x14ac:dyDescent="0.55000000000000004">
      <c r="C296" s="42"/>
      <c r="D296" s="42"/>
      <c r="E296" s="42"/>
      <c r="F296" s="42"/>
      <c r="G296" s="42"/>
      <c r="H296" s="42"/>
      <c r="I296" s="42"/>
      <c r="J296" s="42"/>
      <c r="K296" s="42"/>
      <c r="L296" s="42"/>
      <c r="M296" s="42"/>
      <c r="N296" s="42"/>
      <c r="O296" s="42"/>
    </row>
    <row r="297" spans="3:15" x14ac:dyDescent="0.55000000000000004">
      <c r="C297" s="42"/>
      <c r="D297" s="42"/>
      <c r="E297" s="42"/>
      <c r="F297" s="42"/>
      <c r="G297" s="42"/>
      <c r="H297" s="42"/>
      <c r="I297" s="42"/>
      <c r="J297" s="42"/>
      <c r="K297" s="42"/>
      <c r="L297" s="42"/>
      <c r="M297" s="42"/>
      <c r="N297" s="42"/>
      <c r="O297" s="42"/>
    </row>
    <row r="298" spans="3:15" x14ac:dyDescent="0.55000000000000004">
      <c r="C298" s="42"/>
      <c r="D298" s="42"/>
      <c r="E298" s="42"/>
      <c r="F298" s="42"/>
      <c r="G298" s="42"/>
      <c r="H298" s="42"/>
      <c r="I298" s="42"/>
      <c r="J298" s="42"/>
      <c r="K298" s="42"/>
      <c r="L298" s="42"/>
      <c r="M298" s="42"/>
      <c r="N298" s="42"/>
      <c r="O298" s="42"/>
    </row>
    <row r="299" spans="3:15" x14ac:dyDescent="0.55000000000000004">
      <c r="C299" s="42"/>
      <c r="D299" s="42"/>
      <c r="E299" s="42"/>
      <c r="F299" s="42"/>
      <c r="G299" s="42"/>
      <c r="H299" s="42"/>
      <c r="I299" s="42"/>
      <c r="J299" s="42"/>
      <c r="K299" s="42"/>
      <c r="L299" s="42"/>
      <c r="M299" s="42"/>
      <c r="N299" s="42"/>
      <c r="O299" s="42"/>
    </row>
    <row r="300" spans="3:15" x14ac:dyDescent="0.55000000000000004">
      <c r="C300" s="42"/>
      <c r="D300" s="42"/>
      <c r="E300" s="42"/>
      <c r="F300" s="42"/>
      <c r="G300" s="42"/>
      <c r="H300" s="42"/>
      <c r="I300" s="42"/>
      <c r="J300" s="42"/>
      <c r="K300" s="42"/>
      <c r="L300" s="42"/>
      <c r="M300" s="42"/>
      <c r="N300" s="42"/>
      <c r="O300" s="42"/>
    </row>
    <row r="301" spans="3:15" x14ac:dyDescent="0.55000000000000004">
      <c r="C301" s="42"/>
      <c r="D301" s="42"/>
      <c r="E301" s="42"/>
      <c r="F301" s="42"/>
      <c r="G301" s="42"/>
      <c r="H301" s="42"/>
      <c r="I301" s="42"/>
      <c r="J301" s="42"/>
      <c r="K301" s="42"/>
      <c r="L301" s="42"/>
      <c r="M301" s="42"/>
      <c r="N301" s="42"/>
      <c r="O301" s="42"/>
    </row>
    <row r="302" spans="3:15" x14ac:dyDescent="0.55000000000000004">
      <c r="C302" s="42"/>
      <c r="D302" s="42"/>
      <c r="E302" s="42"/>
      <c r="F302" s="42"/>
      <c r="G302" s="42"/>
      <c r="H302" s="42"/>
      <c r="I302" s="42"/>
      <c r="J302" s="42"/>
      <c r="K302" s="42"/>
      <c r="L302" s="42"/>
      <c r="M302" s="42"/>
      <c r="N302" s="42"/>
      <c r="O302" s="42"/>
    </row>
    <row r="303" spans="3:15" x14ac:dyDescent="0.55000000000000004">
      <c r="C303" s="42"/>
      <c r="D303" s="42"/>
      <c r="E303" s="42"/>
      <c r="F303" s="42"/>
      <c r="G303" s="42"/>
      <c r="H303" s="42"/>
      <c r="I303" s="42"/>
      <c r="J303" s="42"/>
      <c r="K303" s="42"/>
      <c r="L303" s="42"/>
      <c r="M303" s="42"/>
      <c r="N303" s="42"/>
      <c r="O303" s="42"/>
    </row>
    <row r="304" spans="3:15" x14ac:dyDescent="0.55000000000000004">
      <c r="C304" s="42"/>
      <c r="D304" s="42"/>
      <c r="E304" s="42"/>
      <c r="F304" s="42"/>
      <c r="G304" s="42"/>
      <c r="H304" s="42"/>
      <c r="I304" s="42"/>
      <c r="J304" s="42"/>
      <c r="K304" s="42"/>
      <c r="L304" s="42"/>
      <c r="M304" s="42"/>
      <c r="N304" s="42"/>
      <c r="O304" s="42"/>
    </row>
    <row r="305" spans="3:15" x14ac:dyDescent="0.55000000000000004">
      <c r="C305" s="42"/>
      <c r="D305" s="42"/>
      <c r="E305" s="42"/>
      <c r="F305" s="42"/>
      <c r="G305" s="42"/>
      <c r="H305" s="42"/>
      <c r="I305" s="42"/>
      <c r="J305" s="42"/>
      <c r="K305" s="42"/>
      <c r="L305" s="42"/>
      <c r="M305" s="42"/>
      <c r="N305" s="42"/>
      <c r="O305" s="42"/>
    </row>
    <row r="306" spans="3:15" x14ac:dyDescent="0.55000000000000004">
      <c r="C306" s="42"/>
      <c r="D306" s="42"/>
      <c r="E306" s="42"/>
      <c r="F306" s="42"/>
      <c r="G306" s="42"/>
      <c r="H306" s="42"/>
      <c r="I306" s="42"/>
      <c r="J306" s="42"/>
      <c r="K306" s="42"/>
      <c r="L306" s="42"/>
      <c r="M306" s="42"/>
      <c r="N306" s="42"/>
      <c r="O306" s="42"/>
    </row>
    <row r="307" spans="3:15" x14ac:dyDescent="0.55000000000000004">
      <c r="C307" s="42"/>
      <c r="D307" s="42"/>
      <c r="E307" s="42"/>
      <c r="F307" s="42"/>
      <c r="G307" s="42"/>
      <c r="H307" s="42"/>
      <c r="I307" s="42"/>
      <c r="J307" s="42"/>
      <c r="K307" s="42"/>
      <c r="L307" s="42"/>
      <c r="M307" s="42"/>
      <c r="N307" s="42"/>
      <c r="O307" s="42"/>
    </row>
    <row r="308" spans="3:15" x14ac:dyDescent="0.55000000000000004">
      <c r="C308" s="42"/>
      <c r="D308" s="42"/>
      <c r="E308" s="42"/>
      <c r="F308" s="42"/>
      <c r="G308" s="42"/>
      <c r="H308" s="42"/>
      <c r="I308" s="42"/>
      <c r="J308" s="42"/>
      <c r="K308" s="42"/>
      <c r="L308" s="42"/>
      <c r="M308" s="42"/>
      <c r="N308" s="42"/>
      <c r="O308" s="42"/>
    </row>
    <row r="309" spans="3:15" x14ac:dyDescent="0.55000000000000004">
      <c r="C309" s="42"/>
      <c r="D309" s="42"/>
      <c r="E309" s="42"/>
      <c r="F309" s="42"/>
      <c r="G309" s="42"/>
      <c r="H309" s="42"/>
      <c r="I309" s="42"/>
      <c r="J309" s="42"/>
      <c r="K309" s="42"/>
      <c r="L309" s="42"/>
      <c r="M309" s="42"/>
      <c r="N309" s="42"/>
      <c r="O309" s="42"/>
    </row>
    <row r="310" spans="3:15" x14ac:dyDescent="0.55000000000000004">
      <c r="C310" s="42"/>
      <c r="D310" s="42"/>
      <c r="E310" s="42"/>
      <c r="F310" s="42"/>
      <c r="G310" s="42"/>
      <c r="H310" s="42"/>
      <c r="I310" s="42"/>
      <c r="J310" s="42"/>
      <c r="K310" s="42"/>
      <c r="L310" s="42"/>
      <c r="M310" s="42"/>
      <c r="N310" s="42"/>
      <c r="O310" s="42"/>
    </row>
    <row r="311" spans="3:15" x14ac:dyDescent="0.55000000000000004">
      <c r="C311" s="42"/>
      <c r="D311" s="42"/>
      <c r="E311" s="42"/>
      <c r="F311" s="42"/>
      <c r="G311" s="42"/>
      <c r="H311" s="42"/>
      <c r="I311" s="42"/>
      <c r="J311" s="42"/>
      <c r="K311" s="42"/>
      <c r="L311" s="42"/>
      <c r="M311" s="42"/>
      <c r="N311" s="42"/>
      <c r="O311" s="42"/>
    </row>
    <row r="312" spans="3:15" x14ac:dyDescent="0.55000000000000004">
      <c r="C312" s="42"/>
      <c r="D312" s="42"/>
      <c r="E312" s="42"/>
      <c r="F312" s="42"/>
      <c r="G312" s="42"/>
      <c r="H312" s="42"/>
      <c r="I312" s="42"/>
      <c r="J312" s="42"/>
      <c r="K312" s="42"/>
      <c r="L312" s="42"/>
      <c r="M312" s="42"/>
      <c r="N312" s="42"/>
      <c r="O312" s="42"/>
    </row>
    <row r="313" spans="3:15" x14ac:dyDescent="0.55000000000000004">
      <c r="C313" s="42"/>
      <c r="D313" s="42"/>
      <c r="E313" s="42"/>
      <c r="F313" s="42"/>
      <c r="G313" s="42"/>
      <c r="H313" s="42"/>
      <c r="I313" s="42"/>
      <c r="J313" s="42"/>
      <c r="K313" s="42"/>
      <c r="L313" s="42"/>
      <c r="M313" s="42"/>
      <c r="N313" s="42"/>
      <c r="O313" s="42"/>
    </row>
    <row r="314" spans="3:15" x14ac:dyDescent="0.55000000000000004">
      <c r="C314" s="42"/>
      <c r="D314" s="42"/>
      <c r="E314" s="42"/>
      <c r="F314" s="42"/>
      <c r="G314" s="42"/>
      <c r="H314" s="42"/>
      <c r="I314" s="42"/>
      <c r="J314" s="42"/>
      <c r="K314" s="42"/>
      <c r="L314" s="42"/>
      <c r="M314" s="42"/>
      <c r="N314" s="42"/>
      <c r="O314" s="42"/>
    </row>
    <row r="315" spans="3:15" x14ac:dyDescent="0.55000000000000004">
      <c r="C315" s="42"/>
      <c r="D315" s="42"/>
      <c r="E315" s="42"/>
      <c r="F315" s="42"/>
      <c r="G315" s="42"/>
      <c r="H315" s="42"/>
      <c r="I315" s="42"/>
      <c r="J315" s="42"/>
      <c r="K315" s="42"/>
      <c r="L315" s="42"/>
      <c r="M315" s="42"/>
      <c r="N315" s="42"/>
      <c r="O315" s="42"/>
    </row>
    <row r="316" spans="3:15" x14ac:dyDescent="0.55000000000000004">
      <c r="C316" s="42"/>
      <c r="D316" s="42"/>
      <c r="E316" s="42"/>
      <c r="F316" s="42"/>
      <c r="G316" s="42"/>
      <c r="H316" s="42"/>
      <c r="I316" s="42"/>
      <c r="J316" s="42"/>
      <c r="K316" s="42"/>
      <c r="L316" s="42"/>
      <c r="M316" s="42"/>
      <c r="N316" s="42"/>
      <c r="O316" s="42"/>
    </row>
    <row r="317" spans="3:15" x14ac:dyDescent="0.55000000000000004">
      <c r="C317" s="42"/>
      <c r="D317" s="42"/>
      <c r="E317" s="42"/>
      <c r="F317" s="42"/>
      <c r="G317" s="42"/>
      <c r="H317" s="42"/>
      <c r="I317" s="42"/>
      <c r="J317" s="42"/>
      <c r="K317" s="42"/>
      <c r="L317" s="42"/>
      <c r="M317" s="42"/>
      <c r="N317" s="42"/>
      <c r="O317" s="42"/>
    </row>
    <row r="318" spans="3:15" x14ac:dyDescent="0.55000000000000004">
      <c r="C318" s="42"/>
      <c r="D318" s="42"/>
      <c r="E318" s="42"/>
      <c r="F318" s="42"/>
      <c r="G318" s="42"/>
      <c r="H318" s="42"/>
      <c r="I318" s="42"/>
      <c r="J318" s="42"/>
      <c r="K318" s="42"/>
      <c r="L318" s="42"/>
      <c r="M318" s="42"/>
      <c r="N318" s="42"/>
      <c r="O318" s="42"/>
    </row>
    <row r="319" spans="3:15" x14ac:dyDescent="0.55000000000000004">
      <c r="C319" s="42"/>
      <c r="D319" s="42"/>
      <c r="E319" s="42"/>
      <c r="F319" s="42"/>
      <c r="G319" s="42"/>
      <c r="H319" s="42"/>
      <c r="I319" s="42"/>
      <c r="J319" s="42"/>
      <c r="K319" s="42"/>
      <c r="L319" s="42"/>
      <c r="M319" s="42"/>
      <c r="N319" s="42"/>
      <c r="O319" s="42"/>
    </row>
    <row r="320" spans="3:15" x14ac:dyDescent="0.55000000000000004">
      <c r="C320" s="42"/>
      <c r="D320" s="42"/>
      <c r="E320" s="42"/>
      <c r="F320" s="42"/>
      <c r="G320" s="42"/>
      <c r="H320" s="42"/>
      <c r="I320" s="42"/>
      <c r="J320" s="42"/>
      <c r="K320" s="42"/>
      <c r="L320" s="42"/>
      <c r="M320" s="42"/>
      <c r="N320" s="42"/>
      <c r="O320" s="42"/>
    </row>
    <row r="321" spans="3:15" x14ac:dyDescent="0.55000000000000004">
      <c r="C321" s="42"/>
      <c r="D321" s="42"/>
      <c r="E321" s="42"/>
      <c r="F321" s="42"/>
      <c r="G321" s="42"/>
      <c r="H321" s="42"/>
      <c r="I321" s="42"/>
      <c r="J321" s="42"/>
      <c r="K321" s="42"/>
      <c r="L321" s="42"/>
      <c r="M321" s="42"/>
      <c r="N321" s="42"/>
      <c r="O321" s="42"/>
    </row>
    <row r="322" spans="3:15" x14ac:dyDescent="0.55000000000000004">
      <c r="C322" s="42"/>
      <c r="D322" s="42"/>
      <c r="E322" s="42"/>
      <c r="F322" s="42"/>
      <c r="G322" s="42"/>
      <c r="H322" s="42"/>
      <c r="I322" s="42"/>
      <c r="J322" s="42"/>
      <c r="K322" s="42"/>
      <c r="L322" s="42"/>
      <c r="M322" s="42"/>
      <c r="N322" s="42"/>
      <c r="O322" s="42"/>
    </row>
    <row r="323" spans="3:15" x14ac:dyDescent="0.55000000000000004">
      <c r="C323" s="42"/>
      <c r="D323" s="42"/>
      <c r="E323" s="42"/>
      <c r="F323" s="42"/>
      <c r="G323" s="42"/>
      <c r="H323" s="42"/>
      <c r="I323" s="42"/>
      <c r="J323" s="42"/>
      <c r="K323" s="42"/>
      <c r="L323" s="42"/>
      <c r="M323" s="42"/>
      <c r="N323" s="42"/>
      <c r="O323" s="42"/>
    </row>
    <row r="324" spans="3:15" x14ac:dyDescent="0.55000000000000004">
      <c r="C324" s="42"/>
      <c r="D324" s="42"/>
      <c r="E324" s="42"/>
      <c r="F324" s="42"/>
      <c r="G324" s="42"/>
      <c r="H324" s="42"/>
      <c r="I324" s="42"/>
      <c r="J324" s="42"/>
      <c r="K324" s="42"/>
      <c r="L324" s="42"/>
      <c r="M324" s="42"/>
      <c r="N324" s="42"/>
      <c r="O324" s="42"/>
    </row>
    <row r="325" spans="3:15" x14ac:dyDescent="0.55000000000000004">
      <c r="C325" s="42"/>
      <c r="D325" s="42"/>
      <c r="E325" s="42"/>
      <c r="F325" s="42"/>
      <c r="G325" s="42"/>
      <c r="H325" s="42"/>
      <c r="I325" s="42"/>
      <c r="J325" s="42"/>
      <c r="K325" s="42"/>
      <c r="L325" s="42"/>
      <c r="M325" s="42"/>
      <c r="N325" s="42"/>
      <c r="O325" s="42"/>
    </row>
    <row r="326" spans="3:15" x14ac:dyDescent="0.55000000000000004">
      <c r="C326" s="42"/>
      <c r="D326" s="42"/>
      <c r="E326" s="42"/>
      <c r="F326" s="42"/>
      <c r="G326" s="42"/>
      <c r="H326" s="42"/>
      <c r="I326" s="42"/>
      <c r="J326" s="42"/>
      <c r="K326" s="42"/>
      <c r="L326" s="42"/>
      <c r="M326" s="42"/>
      <c r="N326" s="42"/>
      <c r="O326" s="42"/>
    </row>
    <row r="327" spans="3:15" x14ac:dyDescent="0.55000000000000004">
      <c r="C327" s="42"/>
      <c r="D327" s="42"/>
      <c r="E327" s="42"/>
      <c r="F327" s="42"/>
      <c r="G327" s="42"/>
      <c r="H327" s="42"/>
      <c r="I327" s="42"/>
      <c r="J327" s="42"/>
      <c r="K327" s="42"/>
      <c r="L327" s="42"/>
      <c r="M327" s="42"/>
      <c r="N327" s="42"/>
      <c r="O327" s="42"/>
    </row>
    <row r="328" spans="3:15" x14ac:dyDescent="0.55000000000000004">
      <c r="C328" s="42"/>
      <c r="D328" s="42"/>
      <c r="E328" s="42"/>
      <c r="F328" s="42"/>
      <c r="G328" s="42"/>
      <c r="H328" s="42"/>
      <c r="I328" s="42"/>
      <c r="J328" s="42"/>
      <c r="K328" s="42"/>
      <c r="L328" s="42"/>
      <c r="M328" s="42"/>
      <c r="N328" s="42"/>
      <c r="O328" s="42"/>
    </row>
    <row r="329" spans="3:15" x14ac:dyDescent="0.55000000000000004">
      <c r="C329" s="42"/>
      <c r="D329" s="42"/>
      <c r="E329" s="42"/>
      <c r="F329" s="42"/>
      <c r="G329" s="42"/>
      <c r="H329" s="42"/>
      <c r="I329" s="42"/>
      <c r="J329" s="42"/>
      <c r="K329" s="42"/>
      <c r="L329" s="42"/>
      <c r="M329" s="42"/>
      <c r="N329" s="42"/>
      <c r="O329" s="42"/>
    </row>
    <row r="330" spans="3:15" x14ac:dyDescent="0.55000000000000004">
      <c r="C330" s="42"/>
      <c r="D330" s="42"/>
      <c r="E330" s="42"/>
      <c r="F330" s="42"/>
      <c r="G330" s="42"/>
      <c r="H330" s="42"/>
      <c r="I330" s="42"/>
      <c r="J330" s="42"/>
      <c r="K330" s="42"/>
      <c r="L330" s="42"/>
      <c r="M330" s="42"/>
      <c r="N330" s="42"/>
      <c r="O330" s="42"/>
    </row>
    <row r="331" spans="3:15" x14ac:dyDescent="0.55000000000000004">
      <c r="C331" s="42"/>
      <c r="D331" s="42"/>
      <c r="E331" s="42"/>
      <c r="F331" s="42"/>
      <c r="G331" s="42"/>
      <c r="H331" s="42"/>
      <c r="I331" s="42"/>
      <c r="J331" s="42"/>
      <c r="K331" s="42"/>
      <c r="L331" s="42"/>
      <c r="M331" s="42"/>
      <c r="N331" s="42"/>
      <c r="O331" s="42"/>
    </row>
    <row r="332" spans="3:15" x14ac:dyDescent="0.55000000000000004">
      <c r="C332" s="42"/>
      <c r="D332" s="42"/>
      <c r="E332" s="42"/>
      <c r="F332" s="42"/>
      <c r="G332" s="42"/>
      <c r="H332" s="42"/>
      <c r="I332" s="42"/>
      <c r="J332" s="42"/>
      <c r="K332" s="42"/>
      <c r="L332" s="42"/>
      <c r="M332" s="42"/>
      <c r="N332" s="42"/>
      <c r="O332" s="42"/>
    </row>
    <row r="333" spans="3:15" x14ac:dyDescent="0.55000000000000004">
      <c r="C333" s="42"/>
      <c r="D333" s="42"/>
      <c r="E333" s="42"/>
      <c r="F333" s="42"/>
      <c r="G333" s="42"/>
      <c r="H333" s="42"/>
      <c r="I333" s="42"/>
      <c r="J333" s="42"/>
      <c r="K333" s="42"/>
      <c r="L333" s="42"/>
      <c r="M333" s="42"/>
      <c r="N333" s="42"/>
      <c r="O333" s="42"/>
    </row>
    <row r="334" spans="3:15" x14ac:dyDescent="0.55000000000000004">
      <c r="C334" s="42"/>
      <c r="D334" s="42"/>
      <c r="E334" s="42"/>
      <c r="F334" s="42"/>
      <c r="G334" s="42"/>
      <c r="H334" s="42"/>
      <c r="I334" s="42"/>
      <c r="J334" s="42"/>
      <c r="K334" s="42"/>
      <c r="L334" s="42"/>
      <c r="M334" s="42"/>
      <c r="N334" s="42"/>
      <c r="O334" s="42"/>
    </row>
    <row r="335" spans="3:15" x14ac:dyDescent="0.55000000000000004">
      <c r="C335" s="42"/>
      <c r="D335" s="42"/>
      <c r="E335" s="42"/>
      <c r="F335" s="42"/>
      <c r="G335" s="42"/>
      <c r="H335" s="42"/>
      <c r="I335" s="42"/>
      <c r="J335" s="42"/>
      <c r="K335" s="42"/>
      <c r="L335" s="42"/>
      <c r="M335" s="42"/>
      <c r="N335" s="42"/>
      <c r="O335" s="42"/>
    </row>
    <row r="336" spans="3:15" x14ac:dyDescent="0.55000000000000004">
      <c r="C336" s="42"/>
      <c r="D336" s="42"/>
      <c r="E336" s="42"/>
      <c r="F336" s="42"/>
      <c r="G336" s="42"/>
      <c r="H336" s="42"/>
      <c r="I336" s="42"/>
      <c r="J336" s="42"/>
      <c r="K336" s="42"/>
      <c r="L336" s="42"/>
      <c r="M336" s="42"/>
      <c r="N336" s="42"/>
      <c r="O336" s="42"/>
    </row>
    <row r="337" spans="3:15" x14ac:dyDescent="0.55000000000000004">
      <c r="C337" s="42"/>
      <c r="D337" s="42"/>
      <c r="E337" s="42"/>
      <c r="F337" s="42"/>
      <c r="G337" s="42"/>
      <c r="H337" s="42"/>
      <c r="I337" s="42"/>
      <c r="J337" s="42"/>
      <c r="K337" s="42"/>
      <c r="L337" s="42"/>
      <c r="M337" s="42"/>
      <c r="N337" s="42"/>
      <c r="O337" s="42"/>
    </row>
    <row r="338" spans="3:15" x14ac:dyDescent="0.55000000000000004">
      <c r="C338" s="42"/>
      <c r="D338" s="42"/>
      <c r="E338" s="42"/>
      <c r="F338" s="42"/>
      <c r="G338" s="42"/>
      <c r="H338" s="42"/>
      <c r="I338" s="42"/>
      <c r="J338" s="42"/>
      <c r="K338" s="42"/>
      <c r="L338" s="42"/>
      <c r="M338" s="42"/>
      <c r="N338" s="42"/>
      <c r="O338" s="42"/>
    </row>
    <row r="339" spans="3:15" x14ac:dyDescent="0.55000000000000004">
      <c r="C339" s="42"/>
      <c r="D339" s="42"/>
      <c r="E339" s="42"/>
      <c r="F339" s="42"/>
      <c r="G339" s="42"/>
      <c r="H339" s="42"/>
      <c r="I339" s="42"/>
      <c r="J339" s="42"/>
      <c r="K339" s="42"/>
      <c r="L339" s="42"/>
      <c r="M339" s="42"/>
      <c r="N339" s="42"/>
      <c r="O339" s="42"/>
    </row>
    <row r="340" spans="3:15" x14ac:dyDescent="0.55000000000000004">
      <c r="C340" s="42"/>
      <c r="D340" s="42"/>
      <c r="E340" s="42"/>
      <c r="F340" s="42"/>
      <c r="G340" s="42"/>
      <c r="H340" s="42"/>
      <c r="I340" s="42"/>
      <c r="J340" s="42"/>
      <c r="K340" s="42"/>
      <c r="L340" s="42"/>
      <c r="M340" s="42"/>
      <c r="N340" s="42"/>
      <c r="O340" s="42"/>
    </row>
    <row r="341" spans="3:15" x14ac:dyDescent="0.55000000000000004">
      <c r="C341" s="42"/>
      <c r="D341" s="42"/>
      <c r="E341" s="42"/>
      <c r="F341" s="42"/>
      <c r="G341" s="42"/>
      <c r="H341" s="42"/>
      <c r="I341" s="42"/>
      <c r="J341" s="42"/>
      <c r="K341" s="42"/>
      <c r="L341" s="42"/>
      <c r="M341" s="42"/>
      <c r="N341" s="42"/>
      <c r="O341" s="42"/>
    </row>
    <row r="342" spans="3:15" x14ac:dyDescent="0.55000000000000004">
      <c r="C342" s="42"/>
      <c r="D342" s="42"/>
      <c r="E342" s="42"/>
      <c r="F342" s="42"/>
      <c r="G342" s="42"/>
      <c r="H342" s="42"/>
      <c r="I342" s="42"/>
      <c r="J342" s="42"/>
      <c r="K342" s="42"/>
      <c r="L342" s="42"/>
      <c r="M342" s="42"/>
      <c r="N342" s="42"/>
      <c r="O342" s="42"/>
    </row>
    <row r="343" spans="3:15" x14ac:dyDescent="0.55000000000000004">
      <c r="C343" s="42"/>
      <c r="D343" s="42"/>
      <c r="E343" s="42"/>
      <c r="F343" s="42"/>
      <c r="G343" s="42"/>
      <c r="H343" s="42"/>
      <c r="I343" s="42"/>
      <c r="J343" s="42"/>
      <c r="K343" s="42"/>
      <c r="L343" s="42"/>
      <c r="M343" s="42"/>
      <c r="N343" s="42"/>
      <c r="O343" s="42"/>
    </row>
    <row r="344" spans="3:15" x14ac:dyDescent="0.55000000000000004">
      <c r="C344" s="42"/>
      <c r="D344" s="42"/>
      <c r="E344" s="42"/>
      <c r="F344" s="42"/>
      <c r="G344" s="42"/>
      <c r="H344" s="42"/>
      <c r="I344" s="42"/>
      <c r="J344" s="42"/>
      <c r="K344" s="42"/>
      <c r="L344" s="42"/>
      <c r="M344" s="42"/>
      <c r="N344" s="42"/>
      <c r="O344" s="42"/>
    </row>
    <row r="345" spans="3:15" x14ac:dyDescent="0.55000000000000004">
      <c r="C345" s="42"/>
      <c r="D345" s="42"/>
      <c r="E345" s="42"/>
      <c r="F345" s="42"/>
      <c r="G345" s="42"/>
      <c r="H345" s="42"/>
      <c r="I345" s="42"/>
      <c r="J345" s="42"/>
      <c r="K345" s="42"/>
      <c r="L345" s="42"/>
      <c r="M345" s="42"/>
      <c r="N345" s="42"/>
      <c r="O345" s="42"/>
    </row>
    <row r="346" spans="3:15" x14ac:dyDescent="0.55000000000000004">
      <c r="C346" s="42"/>
      <c r="D346" s="42"/>
      <c r="E346" s="42"/>
      <c r="F346" s="42"/>
      <c r="G346" s="42"/>
      <c r="H346" s="42"/>
      <c r="I346" s="42"/>
      <c r="J346" s="42"/>
      <c r="K346" s="42"/>
      <c r="L346" s="42"/>
      <c r="M346" s="42"/>
      <c r="N346" s="42"/>
      <c r="O346" s="42"/>
    </row>
    <row r="347" spans="3:15" x14ac:dyDescent="0.55000000000000004">
      <c r="C347" s="42"/>
      <c r="D347" s="42"/>
      <c r="E347" s="42"/>
      <c r="F347" s="42"/>
      <c r="G347" s="42"/>
      <c r="H347" s="42"/>
      <c r="I347" s="42"/>
      <c r="J347" s="42"/>
      <c r="K347" s="42"/>
      <c r="L347" s="42"/>
      <c r="M347" s="42"/>
      <c r="N347" s="42"/>
      <c r="O347" s="42"/>
    </row>
    <row r="348" spans="3:15" x14ac:dyDescent="0.55000000000000004">
      <c r="C348" s="42"/>
      <c r="D348" s="42"/>
      <c r="E348" s="42"/>
      <c r="F348" s="42"/>
      <c r="G348" s="42"/>
      <c r="H348" s="42"/>
      <c r="I348" s="42"/>
      <c r="J348" s="42"/>
      <c r="K348" s="42"/>
      <c r="L348" s="42"/>
      <c r="M348" s="42"/>
      <c r="N348" s="42"/>
      <c r="O348" s="42"/>
    </row>
    <row r="349" spans="3:15" x14ac:dyDescent="0.55000000000000004">
      <c r="C349" s="42"/>
      <c r="D349" s="42"/>
      <c r="E349" s="42"/>
      <c r="F349" s="42"/>
      <c r="G349" s="42"/>
      <c r="H349" s="42"/>
      <c r="I349" s="42"/>
      <c r="J349" s="42"/>
      <c r="K349" s="42"/>
      <c r="L349" s="42"/>
      <c r="M349" s="42"/>
      <c r="N349" s="42"/>
      <c r="O349" s="42"/>
    </row>
    <row r="350" spans="3:15" x14ac:dyDescent="0.55000000000000004">
      <c r="C350" s="42"/>
      <c r="D350" s="42"/>
      <c r="E350" s="42"/>
      <c r="F350" s="42"/>
      <c r="G350" s="42"/>
      <c r="H350" s="42"/>
      <c r="I350" s="42"/>
      <c r="J350" s="42"/>
      <c r="K350" s="42"/>
      <c r="L350" s="42"/>
      <c r="M350" s="42"/>
      <c r="N350" s="42"/>
      <c r="O350" s="42"/>
    </row>
    <row r="351" spans="3:15" x14ac:dyDescent="0.55000000000000004">
      <c r="C351" s="42"/>
      <c r="D351" s="42"/>
      <c r="E351" s="42"/>
      <c r="F351" s="42"/>
      <c r="G351" s="42"/>
      <c r="H351" s="42"/>
      <c r="I351" s="42"/>
      <c r="J351" s="42"/>
      <c r="K351" s="42"/>
      <c r="L351" s="42"/>
      <c r="M351" s="42"/>
      <c r="N351" s="42"/>
      <c r="O351" s="42"/>
    </row>
    <row r="352" spans="3:15" x14ac:dyDescent="0.55000000000000004">
      <c r="C352" s="42"/>
      <c r="D352" s="42"/>
      <c r="E352" s="42"/>
      <c r="F352" s="42"/>
      <c r="G352" s="42"/>
      <c r="H352" s="42"/>
      <c r="I352" s="42"/>
      <c r="J352" s="42"/>
      <c r="K352" s="42"/>
      <c r="L352" s="42"/>
      <c r="M352" s="42"/>
      <c r="N352" s="42"/>
      <c r="O352" s="42"/>
    </row>
    <row r="353" spans="3:15" x14ac:dyDescent="0.55000000000000004">
      <c r="C353" s="42"/>
      <c r="D353" s="42"/>
      <c r="E353" s="42"/>
      <c r="F353" s="42"/>
      <c r="G353" s="42"/>
      <c r="H353" s="42"/>
      <c r="I353" s="42"/>
      <c r="J353" s="42"/>
      <c r="K353" s="42"/>
      <c r="L353" s="42"/>
      <c r="M353" s="42"/>
      <c r="N353" s="42"/>
      <c r="O353" s="42"/>
    </row>
    <row r="354" spans="3:15" x14ac:dyDescent="0.55000000000000004">
      <c r="C354" s="42"/>
      <c r="D354" s="42"/>
      <c r="E354" s="42"/>
      <c r="F354" s="42"/>
      <c r="G354" s="42"/>
      <c r="H354" s="42"/>
      <c r="I354" s="42"/>
      <c r="J354" s="42"/>
      <c r="K354" s="42"/>
      <c r="L354" s="42"/>
      <c r="M354" s="42"/>
      <c r="N354" s="42"/>
      <c r="O354" s="42"/>
    </row>
    <row r="355" spans="3:15" x14ac:dyDescent="0.55000000000000004">
      <c r="C355" s="42"/>
      <c r="D355" s="42"/>
      <c r="E355" s="42"/>
      <c r="F355" s="42"/>
      <c r="G355" s="42"/>
      <c r="H355" s="42"/>
      <c r="I355" s="42"/>
      <c r="J355" s="42"/>
      <c r="K355" s="42"/>
      <c r="L355" s="42"/>
      <c r="M355" s="42"/>
      <c r="N355" s="42"/>
      <c r="O355" s="42"/>
    </row>
    <row r="356" spans="3:15" x14ac:dyDescent="0.55000000000000004">
      <c r="C356" s="42"/>
      <c r="D356" s="42"/>
      <c r="E356" s="42"/>
      <c r="F356" s="42"/>
      <c r="G356" s="42"/>
      <c r="H356" s="42"/>
      <c r="I356" s="42"/>
      <c r="J356" s="42"/>
      <c r="K356" s="42"/>
      <c r="L356" s="42"/>
      <c r="M356" s="42"/>
      <c r="N356" s="42"/>
      <c r="O356" s="42"/>
    </row>
    <row r="357" spans="3:15" x14ac:dyDescent="0.55000000000000004">
      <c r="C357" s="42"/>
      <c r="D357" s="42"/>
      <c r="E357" s="42"/>
      <c r="F357" s="42"/>
      <c r="G357" s="42"/>
      <c r="H357" s="42"/>
      <c r="I357" s="42"/>
      <c r="J357" s="42"/>
      <c r="K357" s="42"/>
      <c r="L357" s="42"/>
      <c r="M357" s="42"/>
      <c r="N357" s="42"/>
      <c r="O357" s="42"/>
    </row>
    <row r="358" spans="3:15" x14ac:dyDescent="0.55000000000000004">
      <c r="C358" s="42"/>
      <c r="D358" s="42"/>
      <c r="E358" s="42"/>
      <c r="F358" s="42"/>
      <c r="G358" s="42"/>
      <c r="H358" s="42"/>
      <c r="I358" s="42"/>
      <c r="J358" s="42"/>
      <c r="K358" s="42"/>
      <c r="L358" s="42"/>
      <c r="M358" s="42"/>
      <c r="N358" s="42"/>
      <c r="O358" s="42"/>
    </row>
    <row r="359" spans="3:15" x14ac:dyDescent="0.55000000000000004">
      <c r="C359" s="42"/>
      <c r="D359" s="42"/>
      <c r="E359" s="42"/>
      <c r="F359" s="42"/>
      <c r="G359" s="42"/>
      <c r="H359" s="42"/>
      <c r="I359" s="42"/>
      <c r="J359" s="42"/>
      <c r="K359" s="42"/>
      <c r="L359" s="42"/>
      <c r="M359" s="42"/>
      <c r="N359" s="42"/>
      <c r="O359" s="42"/>
    </row>
    <row r="360" spans="3:15" x14ac:dyDescent="0.55000000000000004">
      <c r="C360" s="42"/>
      <c r="D360" s="42"/>
      <c r="E360" s="42"/>
      <c r="F360" s="42"/>
      <c r="G360" s="42"/>
      <c r="H360" s="42"/>
      <c r="I360" s="42"/>
      <c r="J360" s="42"/>
      <c r="K360" s="42"/>
      <c r="L360" s="42"/>
      <c r="M360" s="42"/>
      <c r="N360" s="42"/>
      <c r="O360" s="42"/>
    </row>
    <row r="361" spans="3:15" x14ac:dyDescent="0.55000000000000004">
      <c r="C361" s="42"/>
      <c r="D361" s="42"/>
      <c r="E361" s="42"/>
      <c r="F361" s="42"/>
      <c r="G361" s="42"/>
      <c r="H361" s="42"/>
      <c r="I361" s="42"/>
      <c r="J361" s="42"/>
      <c r="K361" s="42"/>
      <c r="L361" s="42"/>
      <c r="M361" s="42"/>
      <c r="N361" s="42"/>
      <c r="O361" s="42"/>
    </row>
    <row r="362" spans="3:15" x14ac:dyDescent="0.55000000000000004">
      <c r="C362" s="42"/>
      <c r="D362" s="42"/>
      <c r="E362" s="42"/>
      <c r="F362" s="42"/>
      <c r="G362" s="42"/>
      <c r="H362" s="42"/>
      <c r="I362" s="42"/>
      <c r="J362" s="42"/>
      <c r="K362" s="42"/>
      <c r="L362" s="42"/>
      <c r="M362" s="42"/>
      <c r="N362" s="42"/>
      <c r="O362" s="42"/>
    </row>
    <row r="363" spans="3:15" x14ac:dyDescent="0.55000000000000004">
      <c r="C363" s="42"/>
      <c r="D363" s="42"/>
      <c r="E363" s="42"/>
      <c r="F363" s="42"/>
      <c r="G363" s="42"/>
      <c r="H363" s="42"/>
      <c r="I363" s="42"/>
      <c r="J363" s="42"/>
      <c r="K363" s="42"/>
      <c r="L363" s="42"/>
      <c r="M363" s="42"/>
      <c r="N363" s="42"/>
      <c r="O363" s="42"/>
    </row>
    <row r="364" spans="3:15" x14ac:dyDescent="0.55000000000000004">
      <c r="C364" s="42"/>
      <c r="D364" s="42"/>
      <c r="E364" s="42"/>
      <c r="F364" s="42"/>
      <c r="G364" s="42"/>
      <c r="H364" s="42"/>
      <c r="I364" s="42"/>
      <c r="J364" s="42"/>
      <c r="K364" s="42"/>
      <c r="L364" s="42"/>
      <c r="M364" s="42"/>
      <c r="N364" s="42"/>
      <c r="O364" s="42"/>
    </row>
    <row r="365" spans="3:15" x14ac:dyDescent="0.55000000000000004">
      <c r="C365" s="42"/>
      <c r="D365" s="42"/>
      <c r="E365" s="42"/>
      <c r="F365" s="42"/>
      <c r="G365" s="42"/>
      <c r="H365" s="42"/>
      <c r="I365" s="42"/>
      <c r="J365" s="42"/>
      <c r="K365" s="42"/>
      <c r="L365" s="42"/>
      <c r="M365" s="42"/>
      <c r="N365" s="42"/>
      <c r="O365" s="42"/>
    </row>
    <row r="366" spans="3:15" x14ac:dyDescent="0.55000000000000004">
      <c r="C366" s="42"/>
      <c r="D366" s="42"/>
      <c r="E366" s="42"/>
      <c r="F366" s="42"/>
      <c r="G366" s="42"/>
      <c r="H366" s="42"/>
      <c r="I366" s="42"/>
      <c r="J366" s="42"/>
      <c r="K366" s="42"/>
      <c r="L366" s="42"/>
      <c r="M366" s="42"/>
      <c r="N366" s="42"/>
      <c r="O366" s="42"/>
    </row>
    <row r="367" spans="3:15" x14ac:dyDescent="0.55000000000000004">
      <c r="C367" s="42"/>
      <c r="D367" s="42"/>
      <c r="E367" s="42"/>
      <c r="F367" s="42"/>
      <c r="G367" s="42"/>
      <c r="H367" s="42"/>
      <c r="I367" s="42"/>
      <c r="J367" s="42"/>
      <c r="K367" s="42"/>
      <c r="L367" s="42"/>
      <c r="M367" s="42"/>
      <c r="N367" s="42"/>
      <c r="O367" s="42"/>
    </row>
    <row r="368" spans="3:15" x14ac:dyDescent="0.55000000000000004">
      <c r="C368" s="42"/>
      <c r="D368" s="42"/>
      <c r="E368" s="42"/>
      <c r="F368" s="42"/>
      <c r="G368" s="42"/>
      <c r="H368" s="42"/>
      <c r="I368" s="42"/>
      <c r="J368" s="42"/>
      <c r="K368" s="42"/>
      <c r="L368" s="42"/>
      <c r="M368" s="42"/>
      <c r="N368" s="42"/>
      <c r="O368" s="42"/>
    </row>
    <row r="369" spans="3:15" x14ac:dyDescent="0.55000000000000004">
      <c r="C369" s="42"/>
      <c r="D369" s="42"/>
      <c r="E369" s="42"/>
      <c r="F369" s="42"/>
      <c r="G369" s="42"/>
      <c r="H369" s="42"/>
      <c r="I369" s="42"/>
      <c r="J369" s="42"/>
      <c r="K369" s="42"/>
      <c r="L369" s="42"/>
      <c r="M369" s="42"/>
      <c r="N369" s="42"/>
      <c r="O369" s="42"/>
    </row>
    <row r="370" spans="3:15" x14ac:dyDescent="0.55000000000000004">
      <c r="C370" s="42"/>
      <c r="D370" s="42"/>
      <c r="E370" s="42"/>
      <c r="F370" s="42"/>
      <c r="G370" s="42"/>
      <c r="H370" s="42"/>
      <c r="I370" s="42"/>
      <c r="J370" s="42"/>
      <c r="K370" s="42"/>
      <c r="L370" s="42"/>
      <c r="M370" s="42"/>
      <c r="N370" s="42"/>
      <c r="O370" s="42"/>
    </row>
    <row r="371" spans="3:15" x14ac:dyDescent="0.55000000000000004">
      <c r="C371" s="42"/>
      <c r="D371" s="42"/>
      <c r="E371" s="42"/>
      <c r="F371" s="42"/>
      <c r="G371" s="42"/>
      <c r="H371" s="42"/>
      <c r="I371" s="42"/>
      <c r="J371" s="42"/>
      <c r="K371" s="42"/>
      <c r="L371" s="42"/>
      <c r="M371" s="42"/>
      <c r="N371" s="42"/>
      <c r="O371" s="42"/>
    </row>
    <row r="372" spans="3:15" x14ac:dyDescent="0.55000000000000004">
      <c r="C372" s="42"/>
      <c r="D372" s="42"/>
      <c r="E372" s="42"/>
      <c r="F372" s="42"/>
      <c r="G372" s="42"/>
      <c r="H372" s="42"/>
      <c r="I372" s="42"/>
      <c r="J372" s="42"/>
      <c r="K372" s="42"/>
      <c r="L372" s="42"/>
      <c r="M372" s="42"/>
      <c r="N372" s="42"/>
      <c r="O372" s="42"/>
    </row>
    <row r="373" spans="3:15" x14ac:dyDescent="0.55000000000000004">
      <c r="C373" s="42"/>
      <c r="D373" s="42"/>
      <c r="E373" s="42"/>
      <c r="F373" s="42"/>
      <c r="G373" s="42"/>
      <c r="H373" s="42"/>
      <c r="I373" s="42"/>
      <c r="J373" s="42"/>
      <c r="K373" s="42"/>
      <c r="L373" s="42"/>
      <c r="M373" s="42"/>
      <c r="N373" s="42"/>
      <c r="O373" s="42"/>
    </row>
    <row r="374" spans="3:15" x14ac:dyDescent="0.55000000000000004">
      <c r="C374" s="42"/>
      <c r="D374" s="42"/>
      <c r="E374" s="42"/>
      <c r="F374" s="42"/>
      <c r="G374" s="42"/>
      <c r="H374" s="42"/>
      <c r="I374" s="42"/>
      <c r="J374" s="42"/>
      <c r="K374" s="42"/>
      <c r="L374" s="42"/>
      <c r="M374" s="42"/>
      <c r="N374" s="42"/>
      <c r="O374" s="42"/>
    </row>
    <row r="375" spans="3:15" x14ac:dyDescent="0.55000000000000004">
      <c r="C375" s="42"/>
      <c r="D375" s="42"/>
      <c r="E375" s="42"/>
      <c r="F375" s="42"/>
      <c r="G375" s="42"/>
      <c r="H375" s="42"/>
      <c r="I375" s="42"/>
      <c r="J375" s="42"/>
      <c r="K375" s="42"/>
      <c r="L375" s="42"/>
      <c r="M375" s="42"/>
      <c r="N375" s="42"/>
      <c r="O375" s="42"/>
    </row>
    <row r="376" spans="3:15" x14ac:dyDescent="0.55000000000000004">
      <c r="C376" s="42"/>
      <c r="D376" s="42"/>
      <c r="E376" s="42"/>
      <c r="F376" s="42"/>
      <c r="G376" s="42"/>
      <c r="H376" s="42"/>
      <c r="I376" s="42"/>
      <c r="J376" s="42"/>
      <c r="K376" s="42"/>
      <c r="L376" s="42"/>
      <c r="M376" s="42"/>
      <c r="N376" s="42"/>
      <c r="O376" s="42"/>
    </row>
    <row r="377" spans="3:15" x14ac:dyDescent="0.55000000000000004">
      <c r="C377" s="42"/>
      <c r="D377" s="42"/>
      <c r="E377" s="42"/>
      <c r="F377" s="42"/>
      <c r="G377" s="42"/>
      <c r="H377" s="42"/>
      <c r="I377" s="42"/>
      <c r="J377" s="42"/>
      <c r="K377" s="42"/>
      <c r="L377" s="42"/>
      <c r="M377" s="42"/>
      <c r="N377" s="42"/>
      <c r="O377" s="42"/>
    </row>
    <row r="378" spans="3:15" x14ac:dyDescent="0.55000000000000004">
      <c r="C378" s="42"/>
      <c r="D378" s="42"/>
      <c r="E378" s="42"/>
      <c r="F378" s="42"/>
      <c r="G378" s="42"/>
      <c r="H378" s="42"/>
      <c r="I378" s="42"/>
      <c r="J378" s="42"/>
      <c r="K378" s="42"/>
      <c r="L378" s="42"/>
      <c r="M378" s="42"/>
      <c r="N378" s="42"/>
      <c r="O378" s="42"/>
    </row>
    <row r="379" spans="3:15" x14ac:dyDescent="0.55000000000000004">
      <c r="C379" s="42"/>
      <c r="D379" s="42"/>
      <c r="E379" s="42"/>
      <c r="F379" s="42"/>
      <c r="G379" s="42"/>
      <c r="H379" s="42"/>
      <c r="I379" s="42"/>
      <c r="J379" s="42"/>
      <c r="K379" s="42"/>
      <c r="L379" s="42"/>
      <c r="M379" s="42"/>
      <c r="N379" s="42"/>
      <c r="O379" s="42"/>
    </row>
    <row r="380" spans="3:15" x14ac:dyDescent="0.55000000000000004">
      <c r="C380" s="42"/>
      <c r="D380" s="42"/>
      <c r="E380" s="42"/>
      <c r="F380" s="42"/>
      <c r="G380" s="42"/>
      <c r="H380" s="42"/>
      <c r="I380" s="42"/>
      <c r="J380" s="42"/>
      <c r="K380" s="42"/>
      <c r="L380" s="42"/>
      <c r="M380" s="42"/>
      <c r="N380" s="42"/>
      <c r="O380" s="42"/>
    </row>
    <row r="381" spans="3:15" x14ac:dyDescent="0.55000000000000004">
      <c r="C381" s="42"/>
      <c r="D381" s="42"/>
      <c r="E381" s="42"/>
      <c r="F381" s="42"/>
      <c r="G381" s="42"/>
      <c r="H381" s="42"/>
      <c r="I381" s="42"/>
      <c r="J381" s="42"/>
      <c r="K381" s="42"/>
      <c r="L381" s="42"/>
      <c r="M381" s="42"/>
      <c r="N381" s="42"/>
      <c r="O381" s="42"/>
    </row>
    <row r="382" spans="3:15" x14ac:dyDescent="0.55000000000000004">
      <c r="C382" s="42"/>
      <c r="D382" s="42"/>
      <c r="E382" s="42"/>
      <c r="F382" s="42"/>
      <c r="G382" s="42"/>
      <c r="H382" s="42"/>
      <c r="I382" s="42"/>
      <c r="J382" s="42"/>
      <c r="K382" s="42"/>
      <c r="L382" s="42"/>
      <c r="M382" s="42"/>
      <c r="N382" s="42"/>
      <c r="O382" s="42"/>
    </row>
    <row r="383" spans="3:15" x14ac:dyDescent="0.55000000000000004">
      <c r="C383" s="42"/>
      <c r="D383" s="42"/>
      <c r="E383" s="42"/>
      <c r="F383" s="42"/>
      <c r="G383" s="42"/>
      <c r="H383" s="42"/>
      <c r="I383" s="42"/>
      <c r="J383" s="42"/>
      <c r="K383" s="42"/>
      <c r="L383" s="42"/>
      <c r="M383" s="42"/>
      <c r="N383" s="42"/>
      <c r="O383" s="42"/>
    </row>
    <row r="384" spans="3:15" x14ac:dyDescent="0.55000000000000004">
      <c r="C384" s="42"/>
      <c r="D384" s="42"/>
      <c r="E384" s="42"/>
      <c r="F384" s="42"/>
      <c r="G384" s="42"/>
      <c r="H384" s="42"/>
      <c r="I384" s="42"/>
      <c r="J384" s="42"/>
      <c r="K384" s="42"/>
      <c r="L384" s="42"/>
      <c r="M384" s="42"/>
      <c r="N384" s="42"/>
      <c r="O384" s="42"/>
    </row>
    <row r="385" spans="3:15" x14ac:dyDescent="0.55000000000000004">
      <c r="C385" s="42"/>
      <c r="D385" s="42"/>
      <c r="E385" s="42"/>
      <c r="F385" s="42"/>
      <c r="G385" s="42"/>
      <c r="H385" s="42"/>
      <c r="I385" s="42"/>
      <c r="J385" s="42"/>
      <c r="K385" s="42"/>
      <c r="L385" s="42"/>
      <c r="M385" s="42"/>
      <c r="N385" s="42"/>
      <c r="O385" s="42"/>
    </row>
    <row r="386" spans="3:15" x14ac:dyDescent="0.55000000000000004">
      <c r="C386" s="42"/>
      <c r="D386" s="42"/>
      <c r="E386" s="42"/>
      <c r="F386" s="42"/>
      <c r="G386" s="42"/>
      <c r="H386" s="42"/>
      <c r="I386" s="42"/>
      <c r="J386" s="42"/>
      <c r="K386" s="42"/>
      <c r="L386" s="42"/>
      <c r="M386" s="42"/>
      <c r="N386" s="42"/>
      <c r="O386" s="42"/>
    </row>
    <row r="387" spans="3:15" x14ac:dyDescent="0.55000000000000004">
      <c r="C387" s="42"/>
      <c r="D387" s="42"/>
      <c r="E387" s="42"/>
      <c r="F387" s="42"/>
      <c r="G387" s="42"/>
      <c r="H387" s="42"/>
      <c r="I387" s="42"/>
      <c r="J387" s="42"/>
      <c r="K387" s="42"/>
      <c r="L387" s="42"/>
      <c r="M387" s="42"/>
      <c r="N387" s="42"/>
      <c r="O387" s="42"/>
    </row>
    <row r="388" spans="3:15" x14ac:dyDescent="0.55000000000000004">
      <c r="C388" s="42"/>
      <c r="D388" s="42"/>
      <c r="E388" s="42"/>
      <c r="F388" s="42"/>
      <c r="G388" s="42"/>
      <c r="H388" s="42"/>
      <c r="I388" s="42"/>
      <c r="J388" s="42"/>
      <c r="K388" s="42"/>
      <c r="L388" s="42"/>
      <c r="M388" s="42"/>
      <c r="N388" s="42"/>
      <c r="O388" s="42"/>
    </row>
    <row r="389" spans="3:15" x14ac:dyDescent="0.55000000000000004">
      <c r="C389" s="42"/>
      <c r="D389" s="42"/>
      <c r="E389" s="42"/>
      <c r="F389" s="42"/>
      <c r="G389" s="42"/>
      <c r="H389" s="42"/>
      <c r="I389" s="42"/>
      <c r="J389" s="42"/>
      <c r="K389" s="42"/>
      <c r="L389" s="42"/>
      <c r="M389" s="42"/>
      <c r="N389" s="42"/>
      <c r="O389" s="42"/>
    </row>
    <row r="390" spans="3:15" x14ac:dyDescent="0.55000000000000004">
      <c r="C390" s="42"/>
      <c r="D390" s="42"/>
      <c r="E390" s="42"/>
      <c r="F390" s="42"/>
      <c r="G390" s="42"/>
      <c r="H390" s="42"/>
      <c r="I390" s="42"/>
      <c r="J390" s="42"/>
      <c r="K390" s="42"/>
      <c r="L390" s="42"/>
      <c r="M390" s="42"/>
      <c r="N390" s="42"/>
      <c r="O390" s="42"/>
    </row>
    <row r="391" spans="3:15" x14ac:dyDescent="0.55000000000000004">
      <c r="C391" s="42"/>
      <c r="D391" s="42"/>
      <c r="E391" s="42"/>
      <c r="F391" s="42"/>
      <c r="G391" s="42"/>
      <c r="H391" s="42"/>
      <c r="I391" s="42"/>
      <c r="J391" s="42"/>
      <c r="K391" s="42"/>
      <c r="L391" s="42"/>
      <c r="M391" s="42"/>
      <c r="N391" s="42"/>
      <c r="O391" s="42"/>
    </row>
    <row r="392" spans="3:15" x14ac:dyDescent="0.55000000000000004">
      <c r="C392" s="42"/>
      <c r="D392" s="42"/>
      <c r="E392" s="42"/>
      <c r="F392" s="42"/>
      <c r="G392" s="42"/>
      <c r="H392" s="42"/>
      <c r="I392" s="42"/>
      <c r="J392" s="42"/>
      <c r="K392" s="42"/>
      <c r="L392" s="42"/>
      <c r="M392" s="42"/>
      <c r="N392" s="42"/>
      <c r="O392" s="42"/>
    </row>
    <row r="393" spans="3:15" x14ac:dyDescent="0.55000000000000004">
      <c r="C393" s="42"/>
      <c r="D393" s="42"/>
      <c r="E393" s="42"/>
      <c r="F393" s="42"/>
      <c r="G393" s="42"/>
      <c r="H393" s="42"/>
      <c r="I393" s="42"/>
      <c r="J393" s="42"/>
      <c r="K393" s="42"/>
      <c r="L393" s="42"/>
      <c r="M393" s="42"/>
      <c r="N393" s="42"/>
      <c r="O393" s="42"/>
    </row>
    <row r="394" spans="3:15" x14ac:dyDescent="0.55000000000000004">
      <c r="C394" s="42"/>
      <c r="D394" s="42"/>
      <c r="E394" s="42"/>
      <c r="F394" s="42"/>
      <c r="G394" s="42"/>
      <c r="H394" s="42"/>
      <c r="I394" s="42"/>
      <c r="J394" s="42"/>
      <c r="K394" s="42"/>
      <c r="L394" s="42"/>
      <c r="M394" s="42"/>
      <c r="N394" s="42"/>
      <c r="O394" s="42"/>
    </row>
    <row r="395" spans="3:15" x14ac:dyDescent="0.55000000000000004">
      <c r="C395" s="42"/>
      <c r="D395" s="42"/>
      <c r="E395" s="42"/>
      <c r="F395" s="42"/>
      <c r="G395" s="42"/>
      <c r="H395" s="42"/>
      <c r="I395" s="42"/>
      <c r="J395" s="42"/>
      <c r="K395" s="42"/>
      <c r="L395" s="42"/>
      <c r="M395" s="42"/>
      <c r="N395" s="42"/>
      <c r="O395" s="42"/>
    </row>
    <row r="396" spans="3:15" x14ac:dyDescent="0.55000000000000004">
      <c r="C396" s="42"/>
      <c r="D396" s="42"/>
      <c r="E396" s="42"/>
      <c r="F396" s="42"/>
      <c r="G396" s="42"/>
      <c r="H396" s="42"/>
      <c r="I396" s="42"/>
      <c r="J396" s="42"/>
      <c r="K396" s="42"/>
      <c r="L396" s="42"/>
      <c r="M396" s="42"/>
      <c r="N396" s="42"/>
      <c r="O396" s="42"/>
    </row>
    <row r="397" spans="3:15" x14ac:dyDescent="0.55000000000000004">
      <c r="C397" s="42"/>
      <c r="D397" s="42"/>
      <c r="E397" s="42"/>
      <c r="F397" s="42"/>
      <c r="G397" s="42"/>
      <c r="H397" s="42"/>
      <c r="I397" s="42"/>
      <c r="J397" s="42"/>
      <c r="K397" s="42"/>
      <c r="L397" s="42"/>
      <c r="M397" s="42"/>
      <c r="N397" s="42"/>
      <c r="O397" s="42"/>
    </row>
    <row r="398" spans="3:15" x14ac:dyDescent="0.55000000000000004">
      <c r="C398" s="42"/>
      <c r="D398" s="42"/>
      <c r="E398" s="42"/>
      <c r="F398" s="42"/>
      <c r="G398" s="42"/>
      <c r="H398" s="42"/>
      <c r="I398" s="42"/>
      <c r="J398" s="42"/>
      <c r="K398" s="42"/>
      <c r="L398" s="42"/>
      <c r="M398" s="42"/>
      <c r="N398" s="42"/>
      <c r="O398" s="42"/>
    </row>
    <row r="399" spans="3:15" x14ac:dyDescent="0.55000000000000004">
      <c r="C399" s="42"/>
      <c r="D399" s="42"/>
      <c r="E399" s="42"/>
      <c r="F399" s="42"/>
      <c r="G399" s="42"/>
      <c r="H399" s="42"/>
      <c r="I399" s="42"/>
      <c r="J399" s="42"/>
      <c r="K399" s="42"/>
      <c r="L399" s="42"/>
      <c r="M399" s="42"/>
      <c r="N399" s="42"/>
      <c r="O399" s="42"/>
    </row>
    <row r="400" spans="3:15" x14ac:dyDescent="0.55000000000000004">
      <c r="C400" s="42"/>
      <c r="D400" s="42"/>
      <c r="E400" s="42"/>
      <c r="F400" s="42"/>
      <c r="G400" s="42"/>
      <c r="H400" s="42"/>
      <c r="I400" s="42"/>
      <c r="J400" s="42"/>
      <c r="K400" s="42"/>
      <c r="L400" s="42"/>
      <c r="M400" s="42"/>
      <c r="N400" s="42"/>
      <c r="O400" s="42"/>
    </row>
    <row r="401" spans="3:15" x14ac:dyDescent="0.55000000000000004">
      <c r="C401" s="42"/>
      <c r="D401" s="42"/>
      <c r="E401" s="42"/>
      <c r="F401" s="42"/>
      <c r="G401" s="42"/>
      <c r="H401" s="42"/>
      <c r="I401" s="42"/>
      <c r="J401" s="42"/>
      <c r="K401" s="42"/>
      <c r="L401" s="42"/>
      <c r="M401" s="42"/>
      <c r="N401" s="42"/>
      <c r="O401" s="42"/>
    </row>
    <row r="402" spans="3:15" x14ac:dyDescent="0.55000000000000004">
      <c r="C402" s="42"/>
      <c r="D402" s="42"/>
      <c r="E402" s="42"/>
      <c r="F402" s="42"/>
      <c r="G402" s="42"/>
      <c r="H402" s="42"/>
      <c r="I402" s="42"/>
      <c r="J402" s="42"/>
      <c r="K402" s="42"/>
      <c r="L402" s="42"/>
      <c r="M402" s="42"/>
      <c r="N402" s="42"/>
      <c r="O402" s="42"/>
    </row>
    <row r="403" spans="3:15" x14ac:dyDescent="0.55000000000000004">
      <c r="C403" s="42"/>
      <c r="D403" s="42"/>
      <c r="E403" s="42"/>
      <c r="F403" s="42"/>
      <c r="G403" s="42"/>
      <c r="H403" s="42"/>
      <c r="I403" s="42"/>
      <c r="J403" s="42"/>
      <c r="K403" s="42"/>
      <c r="L403" s="42"/>
      <c r="M403" s="42"/>
      <c r="N403" s="42"/>
      <c r="O403" s="42"/>
    </row>
    <row r="404" spans="3:15" x14ac:dyDescent="0.55000000000000004">
      <c r="C404" s="42"/>
      <c r="D404" s="42"/>
      <c r="E404" s="42"/>
      <c r="F404" s="42"/>
      <c r="G404" s="42"/>
      <c r="H404" s="42"/>
      <c r="I404" s="42"/>
      <c r="J404" s="42"/>
      <c r="K404" s="42"/>
      <c r="L404" s="42"/>
      <c r="M404" s="42"/>
      <c r="N404" s="42"/>
      <c r="O404" s="42"/>
    </row>
    <row r="405" spans="3:15" x14ac:dyDescent="0.55000000000000004">
      <c r="C405" s="42"/>
      <c r="D405" s="42"/>
      <c r="E405" s="42"/>
      <c r="F405" s="42"/>
      <c r="G405" s="42"/>
      <c r="H405" s="42"/>
      <c r="I405" s="42"/>
      <c r="J405" s="42"/>
      <c r="K405" s="42"/>
      <c r="L405" s="42"/>
      <c r="M405" s="42"/>
      <c r="N405" s="42"/>
      <c r="O405" s="42"/>
    </row>
    <row r="406" spans="3:15" x14ac:dyDescent="0.55000000000000004">
      <c r="C406" s="42"/>
      <c r="D406" s="42"/>
      <c r="E406" s="42"/>
      <c r="F406" s="42"/>
      <c r="G406" s="42"/>
      <c r="H406" s="42"/>
      <c r="I406" s="42"/>
      <c r="J406" s="42"/>
      <c r="K406" s="42"/>
      <c r="L406" s="42"/>
      <c r="M406" s="42"/>
      <c r="N406" s="42"/>
      <c r="O406" s="42"/>
    </row>
    <row r="407" spans="3:15" x14ac:dyDescent="0.55000000000000004">
      <c r="C407" s="42"/>
      <c r="D407" s="42"/>
      <c r="E407" s="42"/>
      <c r="F407" s="42"/>
      <c r="G407" s="42"/>
      <c r="H407" s="42"/>
      <c r="I407" s="42"/>
      <c r="J407" s="42"/>
      <c r="K407" s="42"/>
      <c r="L407" s="42"/>
      <c r="M407" s="42"/>
      <c r="N407" s="42"/>
      <c r="O407" s="42"/>
    </row>
    <row r="408" spans="3:15" x14ac:dyDescent="0.55000000000000004">
      <c r="C408" s="42"/>
      <c r="D408" s="42"/>
      <c r="E408" s="42"/>
      <c r="F408" s="42"/>
      <c r="G408" s="42"/>
      <c r="H408" s="42"/>
      <c r="I408" s="42"/>
      <c r="J408" s="42"/>
      <c r="K408" s="42"/>
      <c r="L408" s="42"/>
      <c r="M408" s="42"/>
      <c r="N408" s="42"/>
      <c r="O408" s="42"/>
    </row>
    <row r="409" spans="3:15" x14ac:dyDescent="0.55000000000000004">
      <c r="C409" s="42"/>
      <c r="D409" s="42"/>
      <c r="E409" s="42"/>
      <c r="F409" s="42"/>
      <c r="G409" s="42"/>
      <c r="H409" s="42"/>
      <c r="I409" s="42"/>
      <c r="J409" s="42"/>
      <c r="K409" s="42"/>
      <c r="L409" s="42"/>
      <c r="M409" s="42"/>
      <c r="N409" s="42"/>
      <c r="O409" s="42"/>
    </row>
    <row r="410" spans="3:15" x14ac:dyDescent="0.55000000000000004">
      <c r="C410" s="42"/>
      <c r="D410" s="42"/>
      <c r="E410" s="42"/>
      <c r="F410" s="42"/>
      <c r="G410" s="42"/>
      <c r="H410" s="42"/>
      <c r="I410" s="42"/>
      <c r="J410" s="42"/>
      <c r="K410" s="42"/>
      <c r="L410" s="42"/>
      <c r="M410" s="42"/>
      <c r="N410" s="42"/>
      <c r="O410" s="42"/>
    </row>
    <row r="411" spans="3:15" x14ac:dyDescent="0.55000000000000004">
      <c r="C411" s="42"/>
      <c r="D411" s="42"/>
      <c r="E411" s="42"/>
      <c r="F411" s="42"/>
      <c r="G411" s="42"/>
      <c r="H411" s="42"/>
      <c r="I411" s="42"/>
      <c r="J411" s="42"/>
      <c r="K411" s="42"/>
      <c r="L411" s="42"/>
      <c r="M411" s="42"/>
      <c r="N411" s="42"/>
      <c r="O411" s="42"/>
    </row>
    <row r="412" spans="3:15" x14ac:dyDescent="0.55000000000000004">
      <c r="C412" s="42"/>
      <c r="D412" s="42"/>
      <c r="E412" s="42"/>
      <c r="F412" s="42"/>
      <c r="G412" s="42"/>
      <c r="H412" s="42"/>
      <c r="I412" s="42"/>
      <c r="J412" s="42"/>
      <c r="K412" s="42"/>
      <c r="L412" s="42"/>
      <c r="M412" s="42"/>
      <c r="N412" s="42"/>
      <c r="O412" s="42"/>
    </row>
    <row r="413" spans="3:15" x14ac:dyDescent="0.55000000000000004">
      <c r="C413" s="42"/>
      <c r="D413" s="42"/>
      <c r="E413" s="42"/>
      <c r="F413" s="42"/>
      <c r="G413" s="42"/>
      <c r="H413" s="42"/>
      <c r="I413" s="42"/>
      <c r="J413" s="42"/>
      <c r="K413" s="42"/>
      <c r="L413" s="42"/>
      <c r="M413" s="42"/>
      <c r="N413" s="42"/>
      <c r="O413" s="42"/>
    </row>
    <row r="414" spans="3:15" x14ac:dyDescent="0.55000000000000004">
      <c r="C414" s="42"/>
      <c r="D414" s="42"/>
      <c r="E414" s="42"/>
      <c r="F414" s="42"/>
      <c r="G414" s="42"/>
      <c r="H414" s="42"/>
      <c r="I414" s="42"/>
      <c r="J414" s="42"/>
      <c r="K414" s="42"/>
      <c r="L414" s="42"/>
      <c r="M414" s="42"/>
      <c r="N414" s="42"/>
      <c r="O414" s="42"/>
    </row>
    <row r="415" spans="3:15" x14ac:dyDescent="0.55000000000000004">
      <c r="C415" s="42"/>
      <c r="D415" s="42"/>
      <c r="E415" s="42"/>
      <c r="F415" s="42"/>
      <c r="G415" s="42"/>
      <c r="H415" s="42"/>
      <c r="I415" s="42"/>
      <c r="J415" s="42"/>
      <c r="K415" s="42"/>
      <c r="L415" s="42"/>
      <c r="M415" s="42"/>
      <c r="N415" s="42"/>
      <c r="O415" s="42"/>
    </row>
    <row r="416" spans="3:15" x14ac:dyDescent="0.55000000000000004">
      <c r="C416" s="42"/>
      <c r="D416" s="42"/>
      <c r="E416" s="42"/>
      <c r="F416" s="42"/>
      <c r="G416" s="42"/>
      <c r="H416" s="42"/>
      <c r="I416" s="42"/>
      <c r="J416" s="42"/>
      <c r="K416" s="42"/>
      <c r="L416" s="42"/>
      <c r="M416" s="42"/>
      <c r="N416" s="42"/>
      <c r="O416" s="42"/>
    </row>
    <row r="417" spans="3:15" x14ac:dyDescent="0.55000000000000004">
      <c r="C417" s="42"/>
      <c r="D417" s="42"/>
      <c r="E417" s="42"/>
      <c r="F417" s="42"/>
      <c r="G417" s="42"/>
      <c r="H417" s="42"/>
      <c r="I417" s="42"/>
      <c r="J417" s="42"/>
      <c r="K417" s="42"/>
      <c r="L417" s="42"/>
      <c r="M417" s="42"/>
      <c r="N417" s="42"/>
      <c r="O417" s="42"/>
    </row>
    <row r="418" spans="3:15" x14ac:dyDescent="0.55000000000000004">
      <c r="C418" s="42"/>
      <c r="D418" s="42"/>
      <c r="E418" s="42"/>
      <c r="F418" s="42"/>
      <c r="G418" s="42"/>
      <c r="H418" s="42"/>
      <c r="I418" s="42"/>
      <c r="J418" s="42"/>
      <c r="K418" s="42"/>
      <c r="L418" s="42"/>
      <c r="M418" s="42"/>
      <c r="N418" s="42"/>
      <c r="O418" s="42"/>
    </row>
    <row r="419" spans="3:15" x14ac:dyDescent="0.55000000000000004">
      <c r="C419" s="42"/>
      <c r="D419" s="42"/>
      <c r="E419" s="42"/>
      <c r="F419" s="42"/>
      <c r="G419" s="42"/>
      <c r="H419" s="42"/>
      <c r="I419" s="42"/>
      <c r="J419" s="42"/>
      <c r="K419" s="42"/>
      <c r="L419" s="42"/>
      <c r="M419" s="42"/>
      <c r="N419" s="42"/>
      <c r="O419" s="42"/>
    </row>
    <row r="420" spans="3:15" x14ac:dyDescent="0.55000000000000004">
      <c r="C420" s="42"/>
      <c r="D420" s="42"/>
      <c r="E420" s="42"/>
      <c r="F420" s="42"/>
      <c r="G420" s="42"/>
      <c r="H420" s="42"/>
      <c r="I420" s="42"/>
      <c r="J420" s="42"/>
      <c r="K420" s="42"/>
      <c r="L420" s="42"/>
      <c r="M420" s="42"/>
      <c r="N420" s="42"/>
      <c r="O420" s="42"/>
    </row>
    <row r="421" spans="3:15" x14ac:dyDescent="0.55000000000000004">
      <c r="C421" s="42"/>
      <c r="D421" s="42"/>
      <c r="E421" s="42"/>
      <c r="F421" s="42"/>
      <c r="G421" s="42"/>
      <c r="H421" s="42"/>
      <c r="I421" s="42"/>
      <c r="J421" s="42"/>
      <c r="K421" s="42"/>
      <c r="L421" s="42"/>
      <c r="M421" s="42"/>
      <c r="N421" s="42"/>
      <c r="O421" s="42"/>
    </row>
    <row r="422" spans="3:15" x14ac:dyDescent="0.55000000000000004">
      <c r="C422" s="42"/>
      <c r="D422" s="42"/>
      <c r="E422" s="42"/>
      <c r="F422" s="42"/>
      <c r="G422" s="42"/>
      <c r="H422" s="42"/>
      <c r="I422" s="42"/>
      <c r="J422" s="42"/>
      <c r="K422" s="42"/>
      <c r="L422" s="42"/>
      <c r="M422" s="42"/>
      <c r="N422" s="42"/>
      <c r="O422" s="42"/>
    </row>
    <row r="423" spans="3:15" x14ac:dyDescent="0.55000000000000004">
      <c r="C423" s="42"/>
      <c r="D423" s="42"/>
      <c r="E423" s="42"/>
      <c r="F423" s="42"/>
      <c r="G423" s="42"/>
      <c r="H423" s="42"/>
      <c r="I423" s="42"/>
      <c r="J423" s="42"/>
      <c r="K423" s="42"/>
      <c r="L423" s="42"/>
      <c r="M423" s="42"/>
      <c r="N423" s="42"/>
      <c r="O423" s="42"/>
    </row>
    <row r="424" spans="3:15" x14ac:dyDescent="0.55000000000000004">
      <c r="C424" s="42"/>
      <c r="D424" s="42"/>
      <c r="E424" s="42"/>
      <c r="F424" s="42"/>
      <c r="G424" s="42"/>
      <c r="H424" s="42"/>
      <c r="I424" s="42"/>
      <c r="J424" s="42"/>
      <c r="K424" s="42"/>
      <c r="L424" s="42"/>
      <c r="M424" s="42"/>
      <c r="N424" s="42"/>
      <c r="O424" s="42"/>
    </row>
    <row r="425" spans="3:15" x14ac:dyDescent="0.55000000000000004">
      <c r="C425" s="42"/>
      <c r="D425" s="42"/>
      <c r="E425" s="42"/>
      <c r="F425" s="42"/>
      <c r="G425" s="42"/>
      <c r="H425" s="42"/>
      <c r="I425" s="42"/>
      <c r="J425" s="42"/>
      <c r="K425" s="42"/>
      <c r="L425" s="42"/>
      <c r="M425" s="42"/>
      <c r="N425" s="42"/>
      <c r="O425" s="42"/>
    </row>
    <row r="426" spans="3:15" x14ac:dyDescent="0.55000000000000004">
      <c r="C426" s="42"/>
      <c r="D426" s="42"/>
      <c r="E426" s="42"/>
      <c r="F426" s="42"/>
      <c r="G426" s="42"/>
      <c r="H426" s="42"/>
      <c r="I426" s="42"/>
      <c r="J426" s="42"/>
      <c r="K426" s="42"/>
      <c r="L426" s="42"/>
      <c r="M426" s="42"/>
      <c r="N426" s="42"/>
      <c r="O426" s="42"/>
    </row>
    <row r="427" spans="3:15" x14ac:dyDescent="0.55000000000000004">
      <c r="C427" s="42"/>
      <c r="D427" s="42"/>
      <c r="E427" s="42"/>
      <c r="F427" s="42"/>
      <c r="G427" s="42"/>
      <c r="H427" s="42"/>
      <c r="I427" s="42"/>
      <c r="J427" s="42"/>
      <c r="K427" s="42"/>
      <c r="L427" s="42"/>
      <c r="M427" s="42"/>
      <c r="N427" s="42"/>
      <c r="O427" s="42"/>
    </row>
    <row r="428" spans="3:15" x14ac:dyDescent="0.55000000000000004">
      <c r="C428" s="42"/>
      <c r="D428" s="42"/>
      <c r="E428" s="42"/>
      <c r="F428" s="42"/>
      <c r="G428" s="42"/>
      <c r="H428" s="42"/>
      <c r="I428" s="42"/>
      <c r="J428" s="42"/>
      <c r="K428" s="42"/>
      <c r="L428" s="42"/>
      <c r="M428" s="42"/>
      <c r="N428" s="42"/>
      <c r="O428" s="42"/>
    </row>
    <row r="429" spans="3:15" x14ac:dyDescent="0.55000000000000004">
      <c r="C429" s="42"/>
      <c r="D429" s="42"/>
      <c r="E429" s="42"/>
      <c r="F429" s="42"/>
      <c r="G429" s="42"/>
      <c r="H429" s="42"/>
      <c r="I429" s="42"/>
      <c r="J429" s="42"/>
      <c r="K429" s="42"/>
      <c r="L429" s="42"/>
      <c r="M429" s="42"/>
      <c r="N429" s="42"/>
      <c r="O429" s="42"/>
    </row>
    <row r="430" spans="3:15" x14ac:dyDescent="0.55000000000000004">
      <c r="C430" s="42"/>
      <c r="D430" s="42"/>
      <c r="E430" s="42"/>
      <c r="F430" s="42"/>
      <c r="G430" s="42"/>
      <c r="H430" s="42"/>
      <c r="I430" s="42"/>
      <c r="J430" s="42"/>
      <c r="K430" s="42"/>
      <c r="L430" s="42"/>
      <c r="M430" s="42"/>
      <c r="N430" s="42"/>
      <c r="O430" s="42"/>
    </row>
    <row r="431" spans="3:15" x14ac:dyDescent="0.55000000000000004">
      <c r="C431" s="42"/>
      <c r="D431" s="42"/>
      <c r="E431" s="42"/>
      <c r="F431" s="42"/>
      <c r="G431" s="42"/>
      <c r="H431" s="42"/>
      <c r="I431" s="42"/>
      <c r="J431" s="42"/>
      <c r="K431" s="42"/>
      <c r="L431" s="42"/>
      <c r="M431" s="42"/>
      <c r="N431" s="42"/>
      <c r="O431" s="42"/>
    </row>
    <row r="432" spans="3:15" x14ac:dyDescent="0.55000000000000004">
      <c r="C432" s="42"/>
      <c r="D432" s="42"/>
      <c r="E432" s="42"/>
      <c r="F432" s="42"/>
      <c r="G432" s="42"/>
      <c r="H432" s="42"/>
      <c r="I432" s="42"/>
      <c r="J432" s="42"/>
      <c r="K432" s="42"/>
      <c r="L432" s="42"/>
      <c r="M432" s="42"/>
      <c r="N432" s="42"/>
      <c r="O432" s="42"/>
    </row>
    <row r="433" spans="3:15" x14ac:dyDescent="0.55000000000000004">
      <c r="C433" s="42"/>
      <c r="D433" s="42"/>
      <c r="E433" s="42"/>
      <c r="F433" s="42"/>
      <c r="G433" s="42"/>
      <c r="H433" s="42"/>
      <c r="I433" s="42"/>
      <c r="J433" s="42"/>
      <c r="K433" s="42"/>
      <c r="L433" s="42"/>
      <c r="M433" s="42"/>
      <c r="N433" s="42"/>
      <c r="O433" s="42"/>
    </row>
    <row r="434" spans="3:15" x14ac:dyDescent="0.55000000000000004">
      <c r="C434" s="42"/>
      <c r="D434" s="42"/>
      <c r="E434" s="42"/>
      <c r="F434" s="42"/>
      <c r="G434" s="42"/>
      <c r="H434" s="42"/>
      <c r="I434" s="42"/>
      <c r="J434" s="42"/>
      <c r="K434" s="42"/>
      <c r="L434" s="42"/>
      <c r="M434" s="42"/>
      <c r="N434" s="42"/>
      <c r="O434" s="42"/>
    </row>
    <row r="435" spans="3:15" x14ac:dyDescent="0.55000000000000004">
      <c r="C435" s="42"/>
      <c r="D435" s="42"/>
      <c r="E435" s="42"/>
      <c r="F435" s="42"/>
      <c r="G435" s="42"/>
      <c r="H435" s="42"/>
      <c r="I435" s="42"/>
      <c r="J435" s="42"/>
      <c r="K435" s="42"/>
      <c r="L435" s="42"/>
      <c r="M435" s="42"/>
      <c r="N435" s="42"/>
      <c r="O435" s="42"/>
    </row>
    <row r="436" spans="3:15" x14ac:dyDescent="0.55000000000000004">
      <c r="C436" s="42"/>
      <c r="D436" s="42"/>
      <c r="E436" s="42"/>
      <c r="F436" s="42"/>
      <c r="G436" s="42"/>
      <c r="H436" s="42"/>
      <c r="I436" s="42"/>
      <c r="J436" s="42"/>
      <c r="K436" s="42"/>
      <c r="L436" s="42"/>
      <c r="M436" s="42"/>
      <c r="N436" s="42"/>
      <c r="O436" s="42"/>
    </row>
    <row r="437" spans="3:15" x14ac:dyDescent="0.55000000000000004">
      <c r="C437" s="42"/>
      <c r="D437" s="42"/>
      <c r="E437" s="42"/>
      <c r="F437" s="42"/>
      <c r="G437" s="42"/>
      <c r="H437" s="42"/>
      <c r="I437" s="42"/>
      <c r="J437" s="42"/>
      <c r="K437" s="42"/>
      <c r="L437" s="42"/>
      <c r="M437" s="42"/>
      <c r="N437" s="42"/>
      <c r="O437" s="42"/>
    </row>
    <row r="438" spans="3:15" x14ac:dyDescent="0.55000000000000004">
      <c r="C438" s="42"/>
      <c r="D438" s="42"/>
      <c r="E438" s="42"/>
      <c r="F438" s="42"/>
      <c r="G438" s="42"/>
      <c r="H438" s="42"/>
      <c r="I438" s="42"/>
      <c r="J438" s="42"/>
      <c r="K438" s="42"/>
      <c r="L438" s="42"/>
      <c r="M438" s="42"/>
      <c r="N438" s="42"/>
      <c r="O438" s="42"/>
    </row>
    <row r="439" spans="3:15" x14ac:dyDescent="0.55000000000000004">
      <c r="C439" s="42"/>
      <c r="D439" s="42"/>
      <c r="E439" s="42"/>
      <c r="F439" s="42"/>
      <c r="G439" s="42"/>
      <c r="H439" s="42"/>
      <c r="I439" s="42"/>
      <c r="J439" s="42"/>
      <c r="K439" s="42"/>
      <c r="L439" s="42"/>
      <c r="M439" s="42"/>
      <c r="N439" s="42"/>
      <c r="O439" s="42"/>
    </row>
    <row r="440" spans="3:15" x14ac:dyDescent="0.55000000000000004">
      <c r="C440" s="42"/>
      <c r="D440" s="42"/>
      <c r="E440" s="42"/>
      <c r="F440" s="42"/>
      <c r="G440" s="42"/>
      <c r="H440" s="42"/>
      <c r="I440" s="42"/>
      <c r="J440" s="42"/>
      <c r="K440" s="42"/>
      <c r="L440" s="42"/>
      <c r="M440" s="42"/>
      <c r="N440" s="42"/>
      <c r="O440" s="42"/>
    </row>
    <row r="441" spans="3:15" x14ac:dyDescent="0.55000000000000004">
      <c r="C441" s="42"/>
      <c r="D441" s="42"/>
      <c r="E441" s="42"/>
      <c r="F441" s="42"/>
      <c r="G441" s="42"/>
      <c r="H441" s="42"/>
      <c r="I441" s="42"/>
      <c r="J441" s="42"/>
      <c r="K441" s="42"/>
      <c r="L441" s="42"/>
      <c r="M441" s="42"/>
      <c r="N441" s="42"/>
      <c r="O441" s="42"/>
    </row>
    <row r="442" spans="3:15" x14ac:dyDescent="0.55000000000000004">
      <c r="C442" s="42"/>
      <c r="D442" s="42"/>
      <c r="E442" s="42"/>
      <c r="F442" s="42"/>
      <c r="G442" s="42"/>
      <c r="H442" s="42"/>
      <c r="I442" s="42"/>
      <c r="J442" s="42"/>
      <c r="K442" s="42"/>
      <c r="L442" s="42"/>
      <c r="M442" s="42"/>
      <c r="N442" s="42"/>
      <c r="O442" s="42"/>
    </row>
    <row r="443" spans="3:15" x14ac:dyDescent="0.55000000000000004">
      <c r="C443" s="42"/>
      <c r="D443" s="42"/>
      <c r="E443" s="42"/>
      <c r="F443" s="42"/>
      <c r="G443" s="42"/>
      <c r="H443" s="42"/>
      <c r="I443" s="42"/>
      <c r="J443" s="42"/>
      <c r="K443" s="42"/>
      <c r="L443" s="42"/>
      <c r="M443" s="42"/>
      <c r="N443" s="42"/>
      <c r="O443" s="42"/>
    </row>
    <row r="444" spans="3:15" x14ac:dyDescent="0.55000000000000004">
      <c r="C444" s="42"/>
      <c r="D444" s="42"/>
      <c r="E444" s="42"/>
      <c r="F444" s="42"/>
      <c r="G444" s="42"/>
      <c r="H444" s="42"/>
      <c r="I444" s="42"/>
      <c r="J444" s="42"/>
      <c r="K444" s="42"/>
      <c r="L444" s="42"/>
      <c r="M444" s="42"/>
      <c r="N444" s="42"/>
      <c r="O444" s="42"/>
    </row>
    <row r="445" spans="3:15" x14ac:dyDescent="0.55000000000000004">
      <c r="C445" s="42"/>
      <c r="D445" s="42"/>
      <c r="E445" s="42"/>
      <c r="F445" s="42"/>
      <c r="G445" s="42"/>
      <c r="H445" s="42"/>
      <c r="I445" s="42"/>
      <c r="J445" s="42"/>
      <c r="K445" s="42"/>
      <c r="L445" s="42"/>
      <c r="M445" s="42"/>
      <c r="N445" s="42"/>
      <c r="O445" s="42"/>
    </row>
    <row r="446" spans="3:15" x14ac:dyDescent="0.55000000000000004">
      <c r="C446" s="42"/>
      <c r="D446" s="42"/>
      <c r="E446" s="42"/>
      <c r="F446" s="42"/>
      <c r="G446" s="42"/>
      <c r="H446" s="42"/>
      <c r="I446" s="42"/>
      <c r="J446" s="42"/>
      <c r="K446" s="42"/>
      <c r="L446" s="42"/>
      <c r="M446" s="42"/>
      <c r="N446" s="42"/>
      <c r="O446" s="42"/>
    </row>
    <row r="447" spans="3:15" x14ac:dyDescent="0.55000000000000004">
      <c r="C447" s="42"/>
      <c r="D447" s="42"/>
      <c r="E447" s="42"/>
      <c r="F447" s="42"/>
      <c r="G447" s="42"/>
      <c r="H447" s="42"/>
      <c r="I447" s="42"/>
      <c r="J447" s="42"/>
      <c r="K447" s="42"/>
      <c r="L447" s="42"/>
      <c r="M447" s="42"/>
      <c r="N447" s="42"/>
      <c r="O447" s="42"/>
    </row>
    <row r="448" spans="3:15" x14ac:dyDescent="0.55000000000000004">
      <c r="C448" s="42"/>
      <c r="D448" s="42"/>
      <c r="E448" s="42"/>
      <c r="F448" s="42"/>
      <c r="G448" s="42"/>
      <c r="H448" s="42"/>
      <c r="I448" s="42"/>
      <c r="J448" s="42"/>
      <c r="K448" s="42"/>
      <c r="L448" s="42"/>
      <c r="M448" s="42"/>
      <c r="N448" s="42"/>
      <c r="O448" s="42"/>
    </row>
    <row r="449" spans="3:15" x14ac:dyDescent="0.55000000000000004">
      <c r="C449" s="42"/>
      <c r="D449" s="42"/>
      <c r="E449" s="42"/>
      <c r="F449" s="42"/>
      <c r="G449" s="42"/>
      <c r="H449" s="42"/>
      <c r="I449" s="42"/>
      <c r="J449" s="42"/>
      <c r="K449" s="42"/>
      <c r="L449" s="42"/>
      <c r="M449" s="42"/>
      <c r="N449" s="42"/>
      <c r="O449" s="42"/>
    </row>
    <row r="450" spans="3:15" x14ac:dyDescent="0.55000000000000004">
      <c r="C450" s="42"/>
      <c r="D450" s="42"/>
      <c r="E450" s="42"/>
      <c r="F450" s="42"/>
      <c r="G450" s="42"/>
      <c r="H450" s="42"/>
      <c r="I450" s="42"/>
      <c r="J450" s="42"/>
      <c r="K450" s="42"/>
      <c r="L450" s="42"/>
      <c r="M450" s="42"/>
      <c r="N450" s="42"/>
      <c r="O450" s="42"/>
    </row>
    <row r="451" spans="3:15" x14ac:dyDescent="0.55000000000000004">
      <c r="C451" s="42"/>
      <c r="D451" s="42"/>
      <c r="E451" s="42"/>
      <c r="F451" s="42"/>
      <c r="G451" s="42"/>
      <c r="H451" s="42"/>
      <c r="I451" s="42"/>
      <c r="J451" s="42"/>
      <c r="K451" s="42"/>
      <c r="L451" s="42"/>
      <c r="M451" s="42"/>
      <c r="N451" s="42"/>
      <c r="O451" s="42"/>
    </row>
    <row r="452" spans="3:15" x14ac:dyDescent="0.55000000000000004">
      <c r="C452" s="42"/>
      <c r="D452" s="42"/>
      <c r="E452" s="42"/>
      <c r="F452" s="42"/>
      <c r="G452" s="42"/>
      <c r="H452" s="42"/>
      <c r="I452" s="42"/>
      <c r="J452" s="42"/>
      <c r="K452" s="42"/>
      <c r="L452" s="42"/>
      <c r="M452" s="42"/>
      <c r="N452" s="42"/>
      <c r="O452" s="42"/>
    </row>
    <row r="453" spans="3:15" x14ac:dyDescent="0.55000000000000004">
      <c r="C453" s="42"/>
      <c r="D453" s="42"/>
      <c r="E453" s="42"/>
      <c r="F453" s="42"/>
      <c r="G453" s="42"/>
      <c r="H453" s="42"/>
      <c r="I453" s="42"/>
      <c r="J453" s="42"/>
      <c r="K453" s="42"/>
      <c r="L453" s="42"/>
      <c r="M453" s="42"/>
      <c r="N453" s="42"/>
      <c r="O453" s="42"/>
    </row>
    <row r="454" spans="3:15" x14ac:dyDescent="0.55000000000000004">
      <c r="C454" s="42"/>
      <c r="D454" s="42"/>
      <c r="E454" s="42"/>
      <c r="F454" s="42"/>
      <c r="G454" s="42"/>
      <c r="H454" s="42"/>
      <c r="I454" s="42"/>
      <c r="J454" s="42"/>
      <c r="K454" s="42"/>
      <c r="L454" s="42"/>
      <c r="M454" s="42"/>
      <c r="N454" s="42"/>
      <c r="O454" s="42"/>
    </row>
    <row r="455" spans="3:15" x14ac:dyDescent="0.55000000000000004">
      <c r="C455" s="42"/>
      <c r="D455" s="42"/>
      <c r="E455" s="42"/>
      <c r="F455" s="42"/>
      <c r="G455" s="42"/>
      <c r="H455" s="42"/>
      <c r="I455" s="42"/>
      <c r="J455" s="42"/>
      <c r="K455" s="42"/>
      <c r="L455" s="42"/>
      <c r="M455" s="42"/>
      <c r="N455" s="42"/>
      <c r="O455" s="42"/>
    </row>
    <row r="456" spans="3:15" x14ac:dyDescent="0.55000000000000004">
      <c r="C456" s="42"/>
      <c r="D456" s="42"/>
      <c r="E456" s="42"/>
      <c r="F456" s="42"/>
      <c r="G456" s="42"/>
      <c r="H456" s="42"/>
      <c r="I456" s="42"/>
      <c r="J456" s="42"/>
      <c r="K456" s="42"/>
      <c r="L456" s="42"/>
      <c r="M456" s="42"/>
      <c r="N456" s="42"/>
      <c r="O456" s="42"/>
    </row>
    <row r="457" spans="3:15" x14ac:dyDescent="0.55000000000000004">
      <c r="C457" s="42"/>
      <c r="D457" s="42"/>
      <c r="E457" s="42"/>
      <c r="F457" s="42"/>
      <c r="G457" s="42"/>
      <c r="H457" s="42"/>
      <c r="I457" s="42"/>
      <c r="J457" s="42"/>
      <c r="K457" s="42"/>
      <c r="L457" s="42"/>
      <c r="M457" s="42"/>
      <c r="N457" s="42"/>
      <c r="O457" s="42"/>
    </row>
    <row r="458" spans="3:15" x14ac:dyDescent="0.55000000000000004">
      <c r="C458" s="42"/>
      <c r="D458" s="42"/>
      <c r="E458" s="42"/>
      <c r="F458" s="42"/>
      <c r="G458" s="42"/>
      <c r="H458" s="42"/>
      <c r="I458" s="42"/>
      <c r="J458" s="42"/>
      <c r="K458" s="42"/>
      <c r="L458" s="42"/>
      <c r="M458" s="42"/>
      <c r="N458" s="42"/>
      <c r="O458" s="42"/>
    </row>
    <row r="459" spans="3:15" x14ac:dyDescent="0.55000000000000004">
      <c r="C459" s="42"/>
      <c r="D459" s="42"/>
      <c r="E459" s="42"/>
      <c r="F459" s="42"/>
      <c r="G459" s="42"/>
      <c r="H459" s="42"/>
      <c r="I459" s="42"/>
      <c r="J459" s="42"/>
      <c r="K459" s="42"/>
      <c r="L459" s="42"/>
      <c r="M459" s="42"/>
      <c r="N459" s="42"/>
      <c r="O459" s="42"/>
    </row>
    <row r="460" spans="3:15" x14ac:dyDescent="0.55000000000000004">
      <c r="C460" s="42"/>
      <c r="D460" s="42"/>
      <c r="E460" s="42"/>
      <c r="F460" s="42"/>
      <c r="G460" s="42"/>
      <c r="H460" s="42"/>
      <c r="I460" s="42"/>
      <c r="J460" s="42"/>
      <c r="K460" s="42"/>
      <c r="L460" s="42"/>
      <c r="M460" s="42"/>
      <c r="N460" s="42"/>
      <c r="O460" s="42"/>
    </row>
    <row r="461" spans="3:15" x14ac:dyDescent="0.55000000000000004">
      <c r="C461" s="42"/>
      <c r="D461" s="42"/>
      <c r="E461" s="42"/>
      <c r="F461" s="42"/>
      <c r="G461" s="42"/>
      <c r="H461" s="42"/>
      <c r="I461" s="42"/>
      <c r="J461" s="42"/>
      <c r="K461" s="42"/>
      <c r="L461" s="42"/>
      <c r="M461" s="42"/>
      <c r="N461" s="42"/>
      <c r="O461" s="42"/>
    </row>
    <row r="462" spans="3:15" x14ac:dyDescent="0.55000000000000004">
      <c r="C462" s="42"/>
      <c r="D462" s="42"/>
      <c r="E462" s="42"/>
      <c r="F462" s="42"/>
      <c r="G462" s="42"/>
      <c r="H462" s="42"/>
      <c r="I462" s="42"/>
      <c r="J462" s="42"/>
      <c r="K462" s="42"/>
      <c r="L462" s="42"/>
      <c r="M462" s="42"/>
      <c r="N462" s="42"/>
      <c r="O462" s="42"/>
    </row>
    <row r="463" spans="3:15" x14ac:dyDescent="0.55000000000000004">
      <c r="C463" s="42"/>
      <c r="D463" s="42"/>
      <c r="E463" s="42"/>
      <c r="F463" s="42"/>
      <c r="G463" s="42"/>
      <c r="H463" s="42"/>
      <c r="I463" s="42"/>
      <c r="J463" s="42"/>
      <c r="K463" s="42"/>
      <c r="L463" s="42"/>
      <c r="M463" s="42"/>
      <c r="N463" s="42"/>
      <c r="O463" s="42"/>
    </row>
    <row r="464" spans="3:15" x14ac:dyDescent="0.55000000000000004">
      <c r="C464" s="42"/>
      <c r="D464" s="42"/>
      <c r="E464" s="42"/>
      <c r="F464" s="42"/>
      <c r="G464" s="42"/>
      <c r="H464" s="42"/>
      <c r="I464" s="42"/>
      <c r="J464" s="42"/>
      <c r="K464" s="42"/>
      <c r="L464" s="42"/>
      <c r="M464" s="42"/>
      <c r="N464" s="42"/>
      <c r="O464" s="42"/>
    </row>
    <row r="465" spans="3:15" x14ac:dyDescent="0.55000000000000004">
      <c r="C465" s="42"/>
      <c r="D465" s="42"/>
      <c r="E465" s="42"/>
      <c r="F465" s="42"/>
      <c r="G465" s="42"/>
      <c r="H465" s="42"/>
      <c r="I465" s="42"/>
      <c r="J465" s="42"/>
      <c r="K465" s="42"/>
      <c r="L465" s="42"/>
      <c r="M465" s="42"/>
      <c r="N465" s="42"/>
      <c r="O465" s="42"/>
    </row>
    <row r="466" spans="3:15" x14ac:dyDescent="0.55000000000000004">
      <c r="C466" s="42"/>
      <c r="D466" s="42"/>
      <c r="E466" s="42"/>
      <c r="F466" s="42"/>
      <c r="G466" s="42"/>
      <c r="H466" s="42"/>
      <c r="I466" s="42"/>
      <c r="J466" s="42"/>
      <c r="K466" s="42"/>
      <c r="L466" s="42"/>
      <c r="M466" s="42"/>
      <c r="N466" s="42"/>
      <c r="O466" s="42"/>
    </row>
    <row r="467" spans="3:15" x14ac:dyDescent="0.55000000000000004">
      <c r="C467" s="42"/>
      <c r="D467" s="42"/>
      <c r="E467" s="42"/>
      <c r="F467" s="42"/>
      <c r="G467" s="42"/>
      <c r="H467" s="42"/>
      <c r="I467" s="42"/>
      <c r="J467" s="42"/>
      <c r="K467" s="42"/>
      <c r="L467" s="42"/>
      <c r="M467" s="42"/>
      <c r="N467" s="42"/>
      <c r="O467" s="42"/>
    </row>
    <row r="468" spans="3:15" x14ac:dyDescent="0.55000000000000004">
      <c r="C468" s="42"/>
      <c r="D468" s="42"/>
      <c r="E468" s="42"/>
      <c r="F468" s="42"/>
      <c r="G468" s="42"/>
      <c r="H468" s="42"/>
      <c r="I468" s="42"/>
      <c r="J468" s="42"/>
      <c r="K468" s="42"/>
      <c r="L468" s="42"/>
      <c r="M468" s="42"/>
      <c r="N468" s="42"/>
      <c r="O468" s="42"/>
    </row>
    <row r="469" spans="3:15" x14ac:dyDescent="0.55000000000000004">
      <c r="C469" s="42"/>
      <c r="D469" s="42"/>
      <c r="E469" s="42"/>
      <c r="F469" s="42"/>
      <c r="G469" s="42"/>
      <c r="H469" s="42"/>
      <c r="I469" s="42"/>
      <c r="J469" s="42"/>
      <c r="K469" s="42"/>
      <c r="L469" s="42"/>
      <c r="M469" s="42"/>
      <c r="N469" s="42"/>
      <c r="O469" s="42"/>
    </row>
    <row r="470" spans="3:15" x14ac:dyDescent="0.55000000000000004">
      <c r="C470" s="42"/>
      <c r="D470" s="42"/>
      <c r="E470" s="42"/>
      <c r="F470" s="42"/>
      <c r="G470" s="42"/>
      <c r="H470" s="42"/>
      <c r="I470" s="42"/>
      <c r="J470" s="42"/>
      <c r="K470" s="42"/>
      <c r="L470" s="42"/>
      <c r="M470" s="42"/>
      <c r="N470" s="42"/>
      <c r="O470" s="42"/>
    </row>
    <row r="471" spans="3:15" x14ac:dyDescent="0.55000000000000004">
      <c r="C471" s="42"/>
      <c r="D471" s="42"/>
      <c r="E471" s="42"/>
      <c r="F471" s="42"/>
      <c r="G471" s="42"/>
      <c r="H471" s="42"/>
      <c r="I471" s="42"/>
      <c r="J471" s="42"/>
      <c r="K471" s="42"/>
      <c r="L471" s="42"/>
      <c r="M471" s="42"/>
      <c r="N471" s="42"/>
      <c r="O471" s="42"/>
    </row>
    <row r="472" spans="3:15" x14ac:dyDescent="0.55000000000000004">
      <c r="C472" s="42"/>
      <c r="D472" s="42"/>
      <c r="E472" s="42"/>
      <c r="F472" s="42"/>
      <c r="G472" s="42"/>
      <c r="H472" s="42"/>
      <c r="I472" s="42"/>
      <c r="J472" s="42"/>
      <c r="K472" s="42"/>
      <c r="L472" s="42"/>
      <c r="M472" s="42"/>
      <c r="N472" s="42"/>
      <c r="O472" s="42"/>
    </row>
    <row r="473" spans="3:15" x14ac:dyDescent="0.55000000000000004">
      <c r="C473" s="42"/>
      <c r="D473" s="42"/>
      <c r="E473" s="42"/>
      <c r="F473" s="42"/>
      <c r="G473" s="42"/>
      <c r="H473" s="42"/>
      <c r="I473" s="42"/>
      <c r="J473" s="42"/>
      <c r="K473" s="42"/>
      <c r="L473" s="42"/>
      <c r="M473" s="42"/>
      <c r="N473" s="42"/>
      <c r="O473" s="42"/>
    </row>
    <row r="474" spans="3:15" x14ac:dyDescent="0.55000000000000004">
      <c r="C474" s="42"/>
      <c r="D474" s="42"/>
      <c r="E474" s="42"/>
      <c r="F474" s="42"/>
      <c r="G474" s="42"/>
      <c r="H474" s="42"/>
      <c r="I474" s="42"/>
      <c r="J474" s="42"/>
      <c r="K474" s="42"/>
      <c r="L474" s="42"/>
      <c r="M474" s="42"/>
      <c r="N474" s="42"/>
      <c r="O474" s="42"/>
    </row>
    <row r="475" spans="3:15" x14ac:dyDescent="0.55000000000000004">
      <c r="C475" s="42"/>
      <c r="D475" s="42"/>
      <c r="E475" s="42"/>
      <c r="F475" s="42"/>
      <c r="G475" s="42"/>
      <c r="H475" s="42"/>
      <c r="I475" s="42"/>
      <c r="J475" s="42"/>
      <c r="K475" s="42"/>
      <c r="L475" s="42"/>
      <c r="M475" s="42"/>
      <c r="N475" s="42"/>
      <c r="O475" s="42"/>
    </row>
    <row r="476" spans="3:15" x14ac:dyDescent="0.55000000000000004">
      <c r="C476" s="42"/>
      <c r="D476" s="42"/>
      <c r="E476" s="42"/>
      <c r="F476" s="42"/>
      <c r="G476" s="42"/>
      <c r="H476" s="42"/>
      <c r="I476" s="42"/>
      <c r="J476" s="42"/>
      <c r="K476" s="42"/>
      <c r="L476" s="42"/>
      <c r="M476" s="42"/>
      <c r="N476" s="42"/>
      <c r="O476" s="42"/>
    </row>
    <row r="477" spans="3:15" x14ac:dyDescent="0.55000000000000004">
      <c r="C477" s="42"/>
      <c r="D477" s="42"/>
      <c r="E477" s="42"/>
      <c r="F477" s="42"/>
      <c r="G477" s="42"/>
      <c r="H477" s="42"/>
      <c r="I477" s="42"/>
      <c r="J477" s="42"/>
      <c r="K477" s="42"/>
      <c r="L477" s="42"/>
      <c r="M477" s="42"/>
      <c r="N477" s="42"/>
      <c r="O477" s="42"/>
    </row>
    <row r="478" spans="3:15" x14ac:dyDescent="0.55000000000000004">
      <c r="C478" s="42"/>
      <c r="D478" s="42"/>
      <c r="E478" s="42"/>
      <c r="F478" s="42"/>
      <c r="G478" s="42"/>
      <c r="H478" s="42"/>
      <c r="I478" s="42"/>
      <c r="J478" s="42"/>
      <c r="K478" s="42"/>
      <c r="L478" s="42"/>
      <c r="M478" s="42"/>
      <c r="N478" s="42"/>
      <c r="O478" s="42"/>
    </row>
    <row r="479" spans="3:15" x14ac:dyDescent="0.55000000000000004">
      <c r="C479" s="42"/>
      <c r="D479" s="42"/>
      <c r="E479" s="42"/>
      <c r="F479" s="42"/>
      <c r="G479" s="42"/>
      <c r="H479" s="42"/>
      <c r="I479" s="42"/>
      <c r="J479" s="42"/>
      <c r="K479" s="42"/>
      <c r="L479" s="42"/>
      <c r="M479" s="42"/>
      <c r="N479" s="42"/>
      <c r="O479" s="42"/>
    </row>
    <row r="480" spans="3:15" x14ac:dyDescent="0.55000000000000004">
      <c r="C480" s="42"/>
      <c r="D480" s="42"/>
      <c r="E480" s="42"/>
      <c r="F480" s="42"/>
      <c r="G480" s="42"/>
      <c r="H480" s="42"/>
      <c r="I480" s="42"/>
      <c r="J480" s="42"/>
      <c r="K480" s="42"/>
      <c r="L480" s="42"/>
      <c r="M480" s="42"/>
      <c r="N480" s="42"/>
      <c r="O480" s="42"/>
    </row>
    <row r="481" spans="3:15" x14ac:dyDescent="0.55000000000000004">
      <c r="C481" s="42"/>
      <c r="D481" s="42"/>
      <c r="E481" s="42"/>
      <c r="F481" s="42"/>
      <c r="G481" s="42"/>
      <c r="H481" s="42"/>
      <c r="I481" s="42"/>
      <c r="J481" s="42"/>
      <c r="K481" s="42"/>
      <c r="L481" s="42"/>
      <c r="M481" s="42"/>
      <c r="N481" s="42"/>
      <c r="O481" s="42"/>
    </row>
    <row r="482" spans="3:15" x14ac:dyDescent="0.55000000000000004">
      <c r="C482" s="42"/>
      <c r="D482" s="42"/>
      <c r="E482" s="42"/>
      <c r="F482" s="42"/>
      <c r="G482" s="42"/>
      <c r="H482" s="42"/>
      <c r="I482" s="42"/>
      <c r="J482" s="42"/>
      <c r="K482" s="42"/>
      <c r="L482" s="42"/>
      <c r="M482" s="42"/>
      <c r="N482" s="42"/>
      <c r="O482" s="42"/>
    </row>
    <row r="483" spans="3:15" x14ac:dyDescent="0.55000000000000004">
      <c r="C483" s="42"/>
      <c r="D483" s="42"/>
      <c r="E483" s="42"/>
      <c r="F483" s="42"/>
      <c r="G483" s="42"/>
      <c r="H483" s="42"/>
      <c r="I483" s="42"/>
      <c r="J483" s="42"/>
      <c r="K483" s="42"/>
      <c r="L483" s="42"/>
      <c r="M483" s="42"/>
      <c r="N483" s="42"/>
      <c r="O483" s="42"/>
    </row>
    <row r="484" spans="3:15" x14ac:dyDescent="0.55000000000000004">
      <c r="C484" s="42"/>
      <c r="D484" s="42"/>
      <c r="E484" s="42"/>
      <c r="F484" s="42"/>
      <c r="G484" s="42"/>
      <c r="H484" s="42"/>
      <c r="I484" s="42"/>
      <c r="J484" s="42"/>
      <c r="K484" s="42"/>
      <c r="L484" s="42"/>
      <c r="M484" s="42"/>
      <c r="N484" s="42"/>
      <c r="O484" s="42"/>
    </row>
    <row r="485" spans="3:15" x14ac:dyDescent="0.55000000000000004">
      <c r="C485" s="42"/>
      <c r="D485" s="42"/>
      <c r="E485" s="42"/>
      <c r="F485" s="42"/>
      <c r="G485" s="42"/>
      <c r="H485" s="42"/>
      <c r="I485" s="42"/>
      <c r="J485" s="42"/>
      <c r="K485" s="42"/>
      <c r="L485" s="42"/>
      <c r="M485" s="42"/>
      <c r="N485" s="42"/>
      <c r="O485" s="42"/>
    </row>
    <row r="486" spans="3:15" x14ac:dyDescent="0.55000000000000004">
      <c r="C486" s="42"/>
      <c r="D486" s="42"/>
      <c r="E486" s="42"/>
      <c r="F486" s="42"/>
      <c r="G486" s="42"/>
      <c r="H486" s="42"/>
      <c r="I486" s="42"/>
      <c r="J486" s="42"/>
      <c r="K486" s="42"/>
      <c r="L486" s="42"/>
      <c r="M486" s="42"/>
      <c r="N486" s="42"/>
      <c r="O486" s="42"/>
    </row>
    <row r="487" spans="3:15" x14ac:dyDescent="0.55000000000000004">
      <c r="C487" s="42"/>
      <c r="D487" s="42"/>
      <c r="E487" s="42"/>
      <c r="F487" s="42"/>
      <c r="G487" s="42"/>
      <c r="H487" s="42"/>
      <c r="I487" s="42"/>
      <c r="J487" s="42"/>
      <c r="K487" s="42"/>
      <c r="L487" s="42"/>
      <c r="M487" s="42"/>
      <c r="N487" s="42"/>
      <c r="O487" s="42"/>
    </row>
    <row r="488" spans="3:15" x14ac:dyDescent="0.55000000000000004">
      <c r="C488" s="42"/>
      <c r="D488" s="42"/>
      <c r="E488" s="42"/>
      <c r="F488" s="42"/>
      <c r="G488" s="42"/>
      <c r="H488" s="42"/>
      <c r="I488" s="42"/>
      <c r="J488" s="42"/>
      <c r="K488" s="42"/>
      <c r="L488" s="42"/>
      <c r="M488" s="42"/>
      <c r="N488" s="42"/>
      <c r="O488" s="42"/>
    </row>
    <row r="489" spans="3:15" x14ac:dyDescent="0.55000000000000004">
      <c r="C489" s="42"/>
      <c r="D489" s="42"/>
      <c r="E489" s="42"/>
      <c r="F489" s="42"/>
      <c r="G489" s="42"/>
      <c r="H489" s="42"/>
      <c r="I489" s="42"/>
      <c r="J489" s="42"/>
      <c r="K489" s="42"/>
      <c r="L489" s="42"/>
      <c r="M489" s="42"/>
      <c r="N489" s="42"/>
      <c r="O489" s="42"/>
    </row>
    <row r="490" spans="3:15" x14ac:dyDescent="0.55000000000000004">
      <c r="C490" s="42"/>
      <c r="D490" s="42"/>
      <c r="E490" s="42"/>
      <c r="F490" s="42"/>
      <c r="G490" s="42"/>
      <c r="H490" s="42"/>
      <c r="I490" s="42"/>
      <c r="J490" s="42"/>
      <c r="K490" s="42"/>
      <c r="L490" s="42"/>
      <c r="M490" s="42"/>
      <c r="N490" s="42"/>
      <c r="O490" s="42"/>
    </row>
    <row r="491" spans="3:15" x14ac:dyDescent="0.55000000000000004">
      <c r="C491" s="42"/>
      <c r="D491" s="42"/>
      <c r="E491" s="42"/>
      <c r="F491" s="42"/>
      <c r="G491" s="42"/>
      <c r="H491" s="42"/>
      <c r="I491" s="42"/>
      <c r="J491" s="42"/>
      <c r="K491" s="42"/>
      <c r="L491" s="42"/>
      <c r="M491" s="42"/>
      <c r="N491" s="42"/>
      <c r="O491" s="42"/>
    </row>
    <row r="492" spans="3:15" x14ac:dyDescent="0.55000000000000004">
      <c r="C492" s="42"/>
      <c r="D492" s="42"/>
      <c r="E492" s="42"/>
      <c r="F492" s="42"/>
      <c r="G492" s="42"/>
      <c r="H492" s="42"/>
      <c r="I492" s="42"/>
      <c r="J492" s="42"/>
      <c r="K492" s="42"/>
      <c r="L492" s="42"/>
      <c r="M492" s="42"/>
      <c r="N492" s="42"/>
      <c r="O492" s="42"/>
    </row>
    <row r="493" spans="3:15" x14ac:dyDescent="0.55000000000000004">
      <c r="C493" s="42"/>
      <c r="D493" s="42"/>
      <c r="E493" s="42"/>
      <c r="F493" s="42"/>
      <c r="G493" s="42"/>
      <c r="H493" s="42"/>
      <c r="I493" s="42"/>
      <c r="J493" s="42"/>
      <c r="K493" s="42"/>
      <c r="L493" s="42"/>
      <c r="M493" s="42"/>
      <c r="N493" s="42"/>
      <c r="O493" s="42"/>
    </row>
    <row r="494" spans="3:15" x14ac:dyDescent="0.55000000000000004">
      <c r="C494" s="42"/>
      <c r="D494" s="42"/>
      <c r="E494" s="42"/>
      <c r="F494" s="42"/>
      <c r="G494" s="42"/>
      <c r="H494" s="42"/>
      <c r="I494" s="42"/>
      <c r="J494" s="42"/>
      <c r="K494" s="42"/>
      <c r="L494" s="42"/>
      <c r="M494" s="42"/>
      <c r="N494" s="42"/>
      <c r="O494" s="42"/>
    </row>
    <row r="495" spans="3:15" x14ac:dyDescent="0.55000000000000004">
      <c r="C495" s="42"/>
      <c r="D495" s="42"/>
      <c r="E495" s="42"/>
      <c r="F495" s="42"/>
      <c r="G495" s="42"/>
      <c r="H495" s="42"/>
      <c r="I495" s="42"/>
      <c r="J495" s="42"/>
      <c r="K495" s="42"/>
      <c r="L495" s="42"/>
      <c r="M495" s="42"/>
      <c r="N495" s="42"/>
      <c r="O495" s="42"/>
    </row>
    <row r="496" spans="3:15" x14ac:dyDescent="0.55000000000000004">
      <c r="C496" s="42"/>
      <c r="D496" s="42"/>
      <c r="E496" s="42"/>
      <c r="F496" s="42"/>
      <c r="G496" s="42"/>
      <c r="H496" s="42"/>
      <c r="I496" s="42"/>
      <c r="J496" s="42"/>
      <c r="K496" s="42"/>
      <c r="L496" s="42"/>
      <c r="M496" s="42"/>
      <c r="N496" s="42"/>
      <c r="O496" s="42"/>
    </row>
    <row r="497" spans="3:15" x14ac:dyDescent="0.55000000000000004">
      <c r="C497" s="42"/>
      <c r="D497" s="42"/>
      <c r="E497" s="42"/>
      <c r="F497" s="42"/>
      <c r="G497" s="42"/>
      <c r="H497" s="42"/>
      <c r="I497" s="42"/>
      <c r="J497" s="42"/>
      <c r="K497" s="42"/>
      <c r="L497" s="42"/>
      <c r="M497" s="42"/>
      <c r="N497" s="42"/>
      <c r="O497" s="42"/>
    </row>
    <row r="498" spans="3:15" x14ac:dyDescent="0.55000000000000004">
      <c r="C498" s="42"/>
      <c r="D498" s="42"/>
      <c r="E498" s="42"/>
      <c r="F498" s="42"/>
      <c r="G498" s="42"/>
      <c r="H498" s="42"/>
      <c r="I498" s="42"/>
      <c r="J498" s="42"/>
      <c r="K498" s="42"/>
      <c r="L498" s="42"/>
      <c r="M498" s="42"/>
      <c r="N498" s="42"/>
      <c r="O498" s="42"/>
    </row>
    <row r="499" spans="3:15" x14ac:dyDescent="0.55000000000000004">
      <c r="C499" s="42"/>
      <c r="D499" s="42"/>
      <c r="E499" s="42"/>
      <c r="F499" s="42"/>
      <c r="G499" s="42"/>
      <c r="H499" s="42"/>
      <c r="I499" s="42"/>
      <c r="J499" s="42"/>
      <c r="K499" s="42"/>
      <c r="L499" s="42"/>
      <c r="M499" s="42"/>
      <c r="N499" s="42"/>
      <c r="O499" s="42"/>
    </row>
  </sheetData>
  <sortState xmlns:xlrd2="http://schemas.microsoft.com/office/spreadsheetml/2017/richdata2" ref="A9:K18">
    <sortCondition ref="A8"/>
  </sortState>
  <mergeCells count="1">
    <mergeCell ref="U3:V3"/>
  </mergeCells>
  <phoneticPr fontId="33" type="noConversion"/>
  <pageMargins left="0.7" right="0.7" top="0.75" bottom="0.75" header="0.3" footer="0.3"/>
  <pageSetup orientation="portrait" horizontalDpi="300" verticalDpi="300" r:id="rId1"/>
  <ignoredErrors>
    <ignoredError sqref="A7:A16" numberStoredAsText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>
    <tabColor rgb="FF92D050"/>
  </sheetPr>
  <dimension ref="A1:AI39"/>
  <sheetViews>
    <sheetView workbookViewId="0">
      <pane xSplit="2" ySplit="4" topLeftCell="G5" activePane="bottomRight" state="frozen"/>
      <selection pane="topRight" activeCell="C1" sqref="C1"/>
      <selection pane="bottomLeft" activeCell="A5" sqref="A5"/>
      <selection pane="bottomRight" activeCell="C5" sqref="C5:R16"/>
    </sheetView>
  </sheetViews>
  <sheetFormatPr defaultColWidth="9.1328125" defaultRowHeight="11.75" x14ac:dyDescent="0.55000000000000004"/>
  <cols>
    <col min="1" max="1" width="13.26953125" style="160" customWidth="1"/>
    <col min="2" max="2" width="35" style="83" customWidth="1"/>
    <col min="3" max="15" width="8.1328125" style="83" customWidth="1"/>
    <col min="16" max="16" width="14.1328125" style="83" customWidth="1"/>
    <col min="17" max="17" width="14.86328125" style="83" customWidth="1"/>
    <col min="18" max="18" width="14.40625" style="83" customWidth="1"/>
    <col min="19" max="19" width="9.26953125" style="83" customWidth="1"/>
    <col min="20" max="23" width="8.26953125" style="83" customWidth="1"/>
    <col min="24" max="24" width="14.54296875" style="83" customWidth="1"/>
    <col min="25" max="25" width="16.54296875" style="83" customWidth="1"/>
    <col min="26" max="26" width="17" style="83" bestFit="1" customWidth="1"/>
    <col min="27" max="16384" width="9.1328125" style="83"/>
  </cols>
  <sheetData>
    <row r="1" spans="1:35" s="85" customFormat="1" x14ac:dyDescent="0.55000000000000004">
      <c r="A1" s="109" t="s">
        <v>44</v>
      </c>
      <c r="B1" s="86"/>
      <c r="P1" s="156"/>
      <c r="Q1" s="156"/>
      <c r="AA1" s="83"/>
      <c r="AB1" s="83"/>
      <c r="AC1" s="83"/>
      <c r="AD1" s="83"/>
      <c r="AE1" s="83"/>
      <c r="AF1" s="83"/>
      <c r="AG1" s="83"/>
      <c r="AH1" s="83"/>
      <c r="AI1" s="83"/>
    </row>
    <row r="2" spans="1:35" s="85" customFormat="1" x14ac:dyDescent="0.55000000000000004">
      <c r="A2" s="33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AA2" s="83"/>
      <c r="AB2" s="83"/>
      <c r="AC2" s="240"/>
      <c r="AD2" s="240"/>
      <c r="AE2" s="113"/>
      <c r="AF2" s="83"/>
      <c r="AG2" s="83"/>
      <c r="AH2" s="83"/>
      <c r="AI2" s="83"/>
    </row>
    <row r="3" spans="1:35" s="85" customFormat="1" x14ac:dyDescent="0.55000000000000004">
      <c r="A3" s="81" t="s">
        <v>141</v>
      </c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AA3" s="83"/>
      <c r="AB3" s="83"/>
      <c r="AC3" s="83"/>
      <c r="AD3" s="83"/>
      <c r="AE3" s="83"/>
      <c r="AF3" s="83"/>
      <c r="AG3" s="83"/>
      <c r="AH3" s="83"/>
      <c r="AI3" s="83"/>
    </row>
    <row r="4" spans="1:35" s="85" customFormat="1" x14ac:dyDescent="0.55000000000000004">
      <c r="A4" s="86" t="s">
        <v>42</v>
      </c>
      <c r="B4" s="157"/>
      <c r="C4" s="114" t="s">
        <v>103</v>
      </c>
      <c r="D4" s="114" t="s">
        <v>104</v>
      </c>
      <c r="E4" s="114" t="s">
        <v>106</v>
      </c>
      <c r="F4" s="114" t="s">
        <v>107</v>
      </c>
      <c r="G4" s="114" t="s">
        <v>108</v>
      </c>
      <c r="H4" s="114" t="s">
        <v>109</v>
      </c>
      <c r="I4" s="114" t="s">
        <v>112</v>
      </c>
      <c r="J4" s="114" t="s">
        <v>114</v>
      </c>
      <c r="K4" s="114" t="s">
        <v>116</v>
      </c>
      <c r="L4" s="114" t="s">
        <v>118</v>
      </c>
      <c r="M4" s="114" t="s">
        <v>119</v>
      </c>
      <c r="N4" s="114" t="s">
        <v>123</v>
      </c>
      <c r="O4" s="114" t="s">
        <v>126</v>
      </c>
      <c r="P4" s="88" t="s">
        <v>128</v>
      </c>
      <c r="Q4" s="89" t="s">
        <v>129</v>
      </c>
      <c r="R4" s="89" t="s">
        <v>130</v>
      </c>
      <c r="S4" s="83"/>
      <c r="T4" s="118"/>
      <c r="U4" s="118"/>
      <c r="V4" s="118"/>
      <c r="W4" s="118"/>
      <c r="X4" s="91"/>
      <c r="Y4" s="91"/>
      <c r="Z4" s="91"/>
      <c r="AA4" s="91"/>
    </row>
    <row r="5" spans="1:35" s="85" customFormat="1" x14ac:dyDescent="0.55000000000000004">
      <c r="A5" s="109" t="s">
        <v>69</v>
      </c>
      <c r="B5" s="86" t="s">
        <v>45</v>
      </c>
      <c r="C5" s="92">
        <v>916.68177673333821</v>
      </c>
      <c r="D5" s="92">
        <v>733.50257179580558</v>
      </c>
      <c r="E5" s="92">
        <v>993.10837756624164</v>
      </c>
      <c r="F5" s="92">
        <v>900.34864984192927</v>
      </c>
      <c r="G5" s="92">
        <v>769.76402905797045</v>
      </c>
      <c r="H5" s="92">
        <v>961.43901859007076</v>
      </c>
      <c r="I5" s="92">
        <v>990.42102065356369</v>
      </c>
      <c r="J5" s="92">
        <v>1079.6557265795907</v>
      </c>
      <c r="K5" s="92">
        <v>1055.3847663475656</v>
      </c>
      <c r="L5" s="92">
        <v>1257.7166251145366</v>
      </c>
      <c r="M5" s="92">
        <v>1499.8046029449615</v>
      </c>
      <c r="N5" s="92">
        <v>1493.3404134892735</v>
      </c>
      <c r="O5" s="92">
        <v>1466.9031210364774</v>
      </c>
      <c r="P5" s="93">
        <v>100</v>
      </c>
      <c r="Q5" s="94">
        <v>-1.7703460117994063E-2</v>
      </c>
      <c r="R5" s="94">
        <v>0.38992258350769871</v>
      </c>
      <c r="S5" s="83"/>
      <c r="T5" s="83"/>
      <c r="U5" s="83"/>
      <c r="V5" s="83"/>
      <c r="W5" s="83"/>
      <c r="X5" s="83"/>
      <c r="Y5" s="83"/>
      <c r="Z5" s="83"/>
      <c r="AA5" s="83"/>
    </row>
    <row r="6" spans="1:35" s="85" customFormat="1" x14ac:dyDescent="0.55000000000000004">
      <c r="A6" s="96"/>
      <c r="B6" s="96"/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8"/>
      <c r="Q6" s="99"/>
      <c r="R6" s="100"/>
      <c r="S6" s="83"/>
      <c r="T6" s="83"/>
      <c r="U6" s="83"/>
      <c r="V6" s="83"/>
      <c r="W6" s="83"/>
      <c r="X6" s="83"/>
      <c r="Y6" s="83"/>
      <c r="Z6" s="83"/>
      <c r="AA6" s="83"/>
    </row>
    <row r="7" spans="1:35" s="85" customFormat="1" x14ac:dyDescent="0.55000000000000004">
      <c r="A7" s="121" t="s">
        <v>70</v>
      </c>
      <c r="B7" s="122" t="s">
        <v>88</v>
      </c>
      <c r="C7" s="38">
        <v>107.29749997358142</v>
      </c>
      <c r="D7" s="38">
        <v>88.603388886510331</v>
      </c>
      <c r="E7" s="38">
        <v>104.65071485408566</v>
      </c>
      <c r="F7" s="38">
        <v>122.23335051714582</v>
      </c>
      <c r="G7" s="38">
        <v>108.20926629816508</v>
      </c>
      <c r="H7" s="38">
        <v>134.27937641701809</v>
      </c>
      <c r="I7" s="38">
        <v>133.45289511837953</v>
      </c>
      <c r="J7" s="38">
        <v>139.43942412723541</v>
      </c>
      <c r="K7" s="38">
        <v>139.81263949579147</v>
      </c>
      <c r="L7" s="38">
        <v>191.79605276619051</v>
      </c>
      <c r="M7" s="38">
        <v>196.75980271859257</v>
      </c>
      <c r="N7" s="38">
        <v>311.27425500689799</v>
      </c>
      <c r="O7" s="38">
        <v>264.2974549942976</v>
      </c>
      <c r="P7" s="98">
        <v>18.017376280960637</v>
      </c>
      <c r="Q7" s="102">
        <v>-0.15091771727655201</v>
      </c>
      <c r="R7" s="102">
        <v>1.890368824645881</v>
      </c>
      <c r="S7" s="83"/>
      <c r="T7" s="83"/>
      <c r="U7" s="83"/>
      <c r="V7" s="83"/>
      <c r="W7" s="83"/>
      <c r="X7" s="83"/>
      <c r="Y7" s="83"/>
      <c r="Z7" s="83"/>
      <c r="AA7" s="83"/>
    </row>
    <row r="8" spans="1:35" s="85" customFormat="1" x14ac:dyDescent="0.55000000000000004">
      <c r="A8" s="121" t="s">
        <v>71</v>
      </c>
      <c r="B8" s="122" t="s">
        <v>89</v>
      </c>
      <c r="C8" s="38">
        <v>7.604644679115137</v>
      </c>
      <c r="D8" s="38">
        <v>6.5912745686516816</v>
      </c>
      <c r="E8" s="38">
        <v>7.3967100981857792</v>
      </c>
      <c r="F8" s="38">
        <v>12.450480158746879</v>
      </c>
      <c r="G8" s="38">
        <v>6.9091497873986416</v>
      </c>
      <c r="H8" s="38">
        <v>10.650348074191413</v>
      </c>
      <c r="I8" s="38">
        <v>11.787341092554684</v>
      </c>
      <c r="J8" s="38">
        <v>14.307735242326443</v>
      </c>
      <c r="K8" s="38">
        <v>11.447500204699205</v>
      </c>
      <c r="L8" s="38">
        <v>24.465370865499885</v>
      </c>
      <c r="M8" s="38">
        <v>42.149206659835407</v>
      </c>
      <c r="N8" s="38">
        <v>24.163722759771087</v>
      </c>
      <c r="O8" s="38">
        <v>27.719623364995751</v>
      </c>
      <c r="P8" s="98">
        <v>1.8896696698967925</v>
      </c>
      <c r="Q8" s="102">
        <v>0.14715864109915611</v>
      </c>
      <c r="R8" s="102">
        <v>2.4214564637978193</v>
      </c>
      <c r="S8" s="83"/>
      <c r="T8" s="83"/>
      <c r="U8" s="83"/>
      <c r="V8" s="83"/>
      <c r="W8" s="83"/>
      <c r="X8" s="83"/>
      <c r="Y8" s="83"/>
      <c r="Z8" s="83"/>
      <c r="AA8" s="83"/>
    </row>
    <row r="9" spans="1:35" s="85" customFormat="1" x14ac:dyDescent="0.55000000000000004">
      <c r="A9" s="121" t="s">
        <v>72</v>
      </c>
      <c r="B9" s="122" t="s">
        <v>80</v>
      </c>
      <c r="C9" s="38">
        <v>20.566203557316211</v>
      </c>
      <c r="D9" s="38">
        <v>21.539114986728848</v>
      </c>
      <c r="E9" s="38">
        <v>18.027319517488301</v>
      </c>
      <c r="F9" s="38">
        <v>20.201025279497991</v>
      </c>
      <c r="G9" s="38">
        <v>17.904704453573789</v>
      </c>
      <c r="H9" s="38">
        <v>20.451208567200304</v>
      </c>
      <c r="I9" s="38">
        <v>31.065628696049632</v>
      </c>
      <c r="J9" s="38">
        <v>28.8022332604666</v>
      </c>
      <c r="K9" s="38">
        <v>26.073554149138971</v>
      </c>
      <c r="L9" s="38">
        <v>35.520657152037884</v>
      </c>
      <c r="M9" s="38">
        <v>26.162127784442667</v>
      </c>
      <c r="N9" s="38">
        <v>31.548372389775338</v>
      </c>
      <c r="O9" s="38">
        <v>39.199376251353179</v>
      </c>
      <c r="P9" s="98">
        <v>2.672253926602588</v>
      </c>
      <c r="Q9" s="102">
        <v>0.24251659537458403</v>
      </c>
      <c r="R9" s="102">
        <v>1.5034151472843094</v>
      </c>
      <c r="S9" s="83"/>
      <c r="T9" s="83"/>
      <c r="U9" s="83"/>
      <c r="V9" s="83"/>
      <c r="W9" s="83"/>
      <c r="X9" s="83"/>
      <c r="Y9" s="83"/>
      <c r="Z9" s="83"/>
      <c r="AA9" s="83"/>
    </row>
    <row r="10" spans="1:35" x14ac:dyDescent="0.55000000000000004">
      <c r="A10" s="121" t="s">
        <v>73</v>
      </c>
      <c r="B10" s="122" t="s">
        <v>81</v>
      </c>
      <c r="C10" s="38">
        <v>153.2168522651578</v>
      </c>
      <c r="D10" s="38">
        <v>116.00350923473661</v>
      </c>
      <c r="E10" s="38">
        <v>72.228233934428033</v>
      </c>
      <c r="F10" s="38">
        <v>76.47225531557477</v>
      </c>
      <c r="G10" s="38">
        <v>58.457325147229987</v>
      </c>
      <c r="H10" s="38">
        <v>104.3115874755951</v>
      </c>
      <c r="I10" s="38">
        <v>99.38</v>
      </c>
      <c r="J10" s="38">
        <v>130.3666131696404</v>
      </c>
      <c r="K10" s="38">
        <v>148.4872674028737</v>
      </c>
      <c r="L10" s="38">
        <v>178.14455725562229</v>
      </c>
      <c r="M10" s="38">
        <v>267.94452153678571</v>
      </c>
      <c r="N10" s="38">
        <v>204.86243917681836</v>
      </c>
      <c r="O10" s="38">
        <v>190.78186261373381</v>
      </c>
      <c r="P10" s="98">
        <v>13.005757495350617</v>
      </c>
      <c r="Q10" s="102">
        <v>-6.8731860362804209E-2</v>
      </c>
      <c r="R10" s="102">
        <v>1.2848365112417819</v>
      </c>
    </row>
    <row r="11" spans="1:35" x14ac:dyDescent="0.55000000000000004">
      <c r="A11" s="121" t="s">
        <v>74</v>
      </c>
      <c r="B11" s="122" t="s">
        <v>82</v>
      </c>
      <c r="C11" s="38">
        <v>32.735396290669854</v>
      </c>
      <c r="D11" s="38">
        <v>23.021928878251277</v>
      </c>
      <c r="E11" s="38">
        <v>26.680273100909488</v>
      </c>
      <c r="F11" s="38">
        <v>28.197293297014486</v>
      </c>
      <c r="G11" s="38">
        <v>29.645789066541273</v>
      </c>
      <c r="H11" s="38">
        <v>36.468585075990461</v>
      </c>
      <c r="I11" s="38">
        <v>47.730492111678387</v>
      </c>
      <c r="J11" s="38">
        <v>64.147446386649165</v>
      </c>
      <c r="K11" s="38">
        <v>47.827714637004611</v>
      </c>
      <c r="L11" s="38">
        <v>42.466526671346465</v>
      </c>
      <c r="M11" s="38">
        <v>55.229902740253614</v>
      </c>
      <c r="N11" s="38">
        <v>62.348083437521659</v>
      </c>
      <c r="O11" s="38">
        <v>63.176449453624194</v>
      </c>
      <c r="P11" s="98">
        <v>4.3067908539853184</v>
      </c>
      <c r="Q11" s="102">
        <v>1.3286150438491573E-2</v>
      </c>
      <c r="R11" s="102">
        <v>1.3209171697437572</v>
      </c>
    </row>
    <row r="12" spans="1:35" x14ac:dyDescent="0.55000000000000004">
      <c r="A12" s="121" t="s">
        <v>75</v>
      </c>
      <c r="B12" s="122" t="s">
        <v>83</v>
      </c>
      <c r="C12" s="38">
        <v>110.7609057021173</v>
      </c>
      <c r="D12" s="38">
        <v>79.996656299677937</v>
      </c>
      <c r="E12" s="38">
        <v>105.99395228941731</v>
      </c>
      <c r="F12" s="38">
        <v>107.36210167601769</v>
      </c>
      <c r="G12" s="38">
        <v>102.71563235264122</v>
      </c>
      <c r="H12" s="38">
        <v>113.03248789977592</v>
      </c>
      <c r="I12" s="38">
        <v>128.94653123088221</v>
      </c>
      <c r="J12" s="38">
        <v>121.89098325090774</v>
      </c>
      <c r="K12" s="38">
        <v>113.65254464927312</v>
      </c>
      <c r="L12" s="38">
        <v>144.47009080955095</v>
      </c>
      <c r="M12" s="38">
        <v>156.75221895625276</v>
      </c>
      <c r="N12" s="38">
        <v>152.98204579980552</v>
      </c>
      <c r="O12" s="38">
        <v>138.14932861329899</v>
      </c>
      <c r="P12" s="98">
        <v>9.4177540856062869</v>
      </c>
      <c r="Q12" s="102">
        <v>-9.6957241674731076E-2</v>
      </c>
      <c r="R12" s="102">
        <v>1.215541007371387</v>
      </c>
    </row>
    <row r="13" spans="1:35" x14ac:dyDescent="0.55000000000000004">
      <c r="A13" s="121" t="s">
        <v>76</v>
      </c>
      <c r="B13" s="122" t="s">
        <v>84</v>
      </c>
      <c r="C13" s="38">
        <v>132.65715561910105</v>
      </c>
      <c r="D13" s="38">
        <v>104.34641546000971</v>
      </c>
      <c r="E13" s="38">
        <v>172.33553895104811</v>
      </c>
      <c r="F13" s="38">
        <v>145.29931408581791</v>
      </c>
      <c r="G13" s="38">
        <v>117.18903497995242</v>
      </c>
      <c r="H13" s="38">
        <v>163.52933868644786</v>
      </c>
      <c r="I13" s="38">
        <v>168.0893643375756</v>
      </c>
      <c r="J13" s="38">
        <v>185.22681474685345</v>
      </c>
      <c r="K13" s="38">
        <v>203.59642356075358</v>
      </c>
      <c r="L13" s="38">
        <v>210.33852201628468</v>
      </c>
      <c r="M13" s="38">
        <v>222.70979618497859</v>
      </c>
      <c r="N13" s="38">
        <v>251.5107091226474</v>
      </c>
      <c r="O13" s="38">
        <v>196.8012765219041</v>
      </c>
      <c r="P13" s="98">
        <v>13.416105924081013</v>
      </c>
      <c r="Q13" s="102">
        <v>-0.2175232728323494</v>
      </c>
      <c r="R13" s="102">
        <v>0.96662442826839834</v>
      </c>
    </row>
    <row r="14" spans="1:35" x14ac:dyDescent="0.55000000000000004">
      <c r="A14" s="121" t="s">
        <v>77</v>
      </c>
      <c r="B14" s="122" t="s">
        <v>85</v>
      </c>
      <c r="C14" s="38">
        <v>185.08504081982611</v>
      </c>
      <c r="D14" s="38">
        <v>133.96374321824001</v>
      </c>
      <c r="E14" s="38">
        <v>144.05162355566446</v>
      </c>
      <c r="F14" s="38">
        <v>190.0222571240227</v>
      </c>
      <c r="G14" s="38">
        <v>213.51669102402809</v>
      </c>
      <c r="H14" s="38">
        <v>195.89062861934093</v>
      </c>
      <c r="I14" s="38">
        <v>196.28650110122527</v>
      </c>
      <c r="J14" s="38">
        <v>183.72086428302416</v>
      </c>
      <c r="K14" s="38">
        <v>180.88083632743968</v>
      </c>
      <c r="L14" s="38">
        <v>190.78720298450858</v>
      </c>
      <c r="M14" s="38">
        <v>245.02421991467273</v>
      </c>
      <c r="N14" s="38">
        <v>282.4629451395495</v>
      </c>
      <c r="O14" s="38">
        <v>253.11488048746179</v>
      </c>
      <c r="P14" s="98">
        <v>17.255050920378238</v>
      </c>
      <c r="Q14" s="102">
        <v>-0.10390058291571114</v>
      </c>
      <c r="R14" s="102">
        <v>1.3993460314903696</v>
      </c>
    </row>
    <row r="15" spans="1:35" x14ac:dyDescent="0.55000000000000004">
      <c r="A15" s="121" t="s">
        <v>78</v>
      </c>
      <c r="B15" s="122" t="s">
        <v>86</v>
      </c>
      <c r="C15" s="38">
        <v>63.551590304881827</v>
      </c>
      <c r="D15" s="38">
        <v>41.453145273507729</v>
      </c>
      <c r="E15" s="38">
        <v>56.349873543913091</v>
      </c>
      <c r="F15" s="38">
        <v>77.503625608821409</v>
      </c>
      <c r="G15" s="38">
        <v>55.01293727931683</v>
      </c>
      <c r="H15" s="38">
        <v>87.494236531082763</v>
      </c>
      <c r="I15" s="38">
        <v>75.17576684532338</v>
      </c>
      <c r="J15" s="38">
        <v>97.111112657880994</v>
      </c>
      <c r="K15" s="38">
        <v>72.449179503245873</v>
      </c>
      <c r="L15" s="38">
        <v>86.57135414801121</v>
      </c>
      <c r="M15" s="38">
        <v>137.12183463636239</v>
      </c>
      <c r="N15" s="38">
        <v>96.701545680352581</v>
      </c>
      <c r="O15" s="38">
        <v>85.518119067835556</v>
      </c>
      <c r="P15" s="98">
        <v>5.8298409650536822</v>
      </c>
      <c r="Q15" s="102">
        <v>-0.11564889199893347</v>
      </c>
      <c r="R15" s="102">
        <v>1.1803876821545531</v>
      </c>
    </row>
    <row r="16" spans="1:35" x14ac:dyDescent="0.55000000000000004">
      <c r="A16" s="121" t="s">
        <v>79</v>
      </c>
      <c r="B16" s="122" t="s">
        <v>87</v>
      </c>
      <c r="C16" s="38">
        <v>103.20648752157147</v>
      </c>
      <c r="D16" s="38">
        <v>117.98339498949132</v>
      </c>
      <c r="E16" s="38">
        <v>285.3941377211014</v>
      </c>
      <c r="F16" s="38">
        <v>120.60694677926975</v>
      </c>
      <c r="G16" s="38">
        <v>60.203498669123036</v>
      </c>
      <c r="H16" s="38">
        <v>95.331221243428018</v>
      </c>
      <c r="I16" s="38">
        <v>98.508878234213228</v>
      </c>
      <c r="J16" s="38">
        <v>114.64647306312635</v>
      </c>
      <c r="K16" s="38">
        <v>111.15710641734535</v>
      </c>
      <c r="L16" s="38">
        <v>153.15629044548425</v>
      </c>
      <c r="M16" s="38">
        <v>149.95097181278504</v>
      </c>
      <c r="N16" s="38">
        <v>75.486294976134076</v>
      </c>
      <c r="O16" s="38">
        <v>208.14474966797229</v>
      </c>
      <c r="P16" s="98">
        <v>14.189399878084815</v>
      </c>
      <c r="Q16" s="102">
        <v>1.7573846316577044</v>
      </c>
      <c r="R16" s="102">
        <v>1.872527599688333</v>
      </c>
    </row>
    <row r="17" spans="1:35" x14ac:dyDescent="0.55000000000000004">
      <c r="A17" s="103" t="s">
        <v>98</v>
      </c>
      <c r="B17" s="158"/>
      <c r="C17" s="158"/>
      <c r="D17" s="158"/>
      <c r="E17" s="158"/>
      <c r="F17" s="158"/>
      <c r="G17" s="158"/>
      <c r="H17" s="158"/>
      <c r="I17" s="158"/>
      <c r="J17" s="158"/>
      <c r="K17" s="158"/>
      <c r="L17" s="158"/>
      <c r="M17" s="158"/>
      <c r="N17" s="158"/>
      <c r="O17" s="158"/>
      <c r="P17" s="158"/>
      <c r="Q17" s="158"/>
      <c r="R17" s="158"/>
    </row>
    <row r="18" spans="1:35" x14ac:dyDescent="0.55000000000000004">
      <c r="A18" s="85"/>
      <c r="B18" s="85"/>
      <c r="C18" s="177"/>
      <c r="D18" s="177"/>
      <c r="E18" s="177"/>
      <c r="F18" s="177"/>
      <c r="G18" s="177"/>
      <c r="H18" s="177"/>
      <c r="I18" s="177"/>
      <c r="J18" s="177"/>
      <c r="K18" s="177"/>
      <c r="L18" s="177"/>
      <c r="M18" s="177"/>
      <c r="N18" s="177"/>
      <c r="O18" s="177"/>
      <c r="P18" s="85"/>
      <c r="Q18" s="85"/>
      <c r="R18" s="85"/>
    </row>
    <row r="19" spans="1:35" s="85" customFormat="1" x14ac:dyDescent="0.55000000000000004">
      <c r="A19" s="33"/>
      <c r="B19" s="33"/>
      <c r="C19" s="56"/>
      <c r="D19" s="56"/>
      <c r="E19" s="56"/>
      <c r="F19" s="56"/>
      <c r="G19" s="56"/>
      <c r="H19" s="56"/>
      <c r="I19" s="56"/>
      <c r="J19" s="56"/>
      <c r="K19" s="56"/>
      <c r="L19" s="56"/>
      <c r="M19" s="56"/>
      <c r="N19" s="56"/>
      <c r="O19" s="56"/>
      <c r="P19" s="43"/>
      <c r="Q19" s="43"/>
      <c r="R19" s="43"/>
      <c r="S19" s="43"/>
      <c r="T19" s="43"/>
      <c r="U19" s="43"/>
      <c r="V19" s="43"/>
      <c r="W19" s="43"/>
      <c r="AA19" s="83"/>
      <c r="AB19" s="83"/>
      <c r="AC19" s="83"/>
      <c r="AD19" s="83"/>
      <c r="AE19" s="83"/>
      <c r="AF19" s="83"/>
      <c r="AG19" s="83"/>
      <c r="AH19" s="83"/>
      <c r="AI19" s="83"/>
    </row>
    <row r="20" spans="1:35" s="85" customFormat="1" x14ac:dyDescent="0.55000000000000004">
      <c r="A20" s="33"/>
      <c r="B20" s="33"/>
      <c r="C20" s="56"/>
      <c r="D20" s="56"/>
      <c r="E20" s="56"/>
      <c r="F20" s="56"/>
      <c r="G20" s="56"/>
      <c r="H20" s="56"/>
      <c r="I20" s="56"/>
      <c r="J20" s="56"/>
      <c r="K20" s="56"/>
      <c r="L20" s="56"/>
      <c r="M20" s="56"/>
      <c r="N20" s="56"/>
      <c r="O20" s="56"/>
      <c r="P20" s="43"/>
      <c r="Q20" s="43"/>
      <c r="R20" s="43"/>
      <c r="S20" s="43"/>
      <c r="T20" s="43"/>
      <c r="U20" s="43"/>
      <c r="V20" s="43"/>
      <c r="W20" s="43"/>
      <c r="AA20" s="83"/>
      <c r="AB20" s="83"/>
      <c r="AC20" s="83"/>
      <c r="AD20" s="83"/>
      <c r="AE20" s="83"/>
      <c r="AF20" s="83"/>
      <c r="AG20" s="83"/>
      <c r="AH20" s="83"/>
      <c r="AI20" s="83"/>
    </row>
    <row r="21" spans="1:35" x14ac:dyDescent="0.55000000000000004">
      <c r="A21" s="33"/>
      <c r="B21" s="33"/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43"/>
      <c r="Q21" s="43"/>
      <c r="R21" s="43"/>
      <c r="S21" s="43"/>
      <c r="T21" s="43"/>
      <c r="U21" s="43"/>
      <c r="V21" s="43"/>
      <c r="W21" s="43"/>
    </row>
    <row r="22" spans="1:35" x14ac:dyDescent="0.55000000000000004">
      <c r="A22" s="33"/>
      <c r="B22" s="33"/>
      <c r="C22" s="56"/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6"/>
      <c r="P22" s="43"/>
      <c r="Q22" s="43"/>
      <c r="R22" s="43"/>
      <c r="S22" s="43"/>
      <c r="T22" s="43"/>
      <c r="U22" s="43"/>
      <c r="V22" s="43"/>
      <c r="W22" s="43"/>
    </row>
    <row r="23" spans="1:35" x14ac:dyDescent="0.55000000000000004">
      <c r="A23" s="33"/>
      <c r="B23" s="33"/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43"/>
      <c r="Q23" s="43"/>
      <c r="R23" s="43"/>
      <c r="S23" s="43"/>
      <c r="T23" s="43"/>
      <c r="U23" s="43"/>
      <c r="V23" s="43"/>
      <c r="W23" s="43"/>
    </row>
    <row r="24" spans="1:35" x14ac:dyDescent="0.55000000000000004">
      <c r="A24" s="33"/>
      <c r="B24" s="33"/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43"/>
      <c r="Q24" s="43"/>
      <c r="R24" s="43"/>
      <c r="S24" s="43"/>
      <c r="T24" s="43"/>
      <c r="U24" s="43"/>
      <c r="V24" s="43"/>
      <c r="W24" s="43"/>
    </row>
    <row r="25" spans="1:35" x14ac:dyDescent="0.55000000000000004">
      <c r="A25" s="33"/>
      <c r="B25" s="33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43"/>
      <c r="Q25" s="43"/>
      <c r="R25" s="43"/>
      <c r="S25" s="43"/>
      <c r="T25" s="43"/>
      <c r="U25" s="43"/>
      <c r="V25" s="43"/>
      <c r="W25" s="43"/>
    </row>
    <row r="26" spans="1:35" x14ac:dyDescent="0.55000000000000004">
      <c r="A26" s="33"/>
      <c r="B26" s="33"/>
      <c r="C26" s="56"/>
      <c r="D26" s="56"/>
      <c r="E26" s="56"/>
      <c r="F26" s="56"/>
      <c r="G26" s="56"/>
      <c r="H26" s="56"/>
      <c r="I26" s="56"/>
      <c r="J26" s="56"/>
      <c r="K26" s="56"/>
      <c r="L26" s="56"/>
      <c r="M26" s="56"/>
      <c r="N26" s="56"/>
      <c r="O26" s="56"/>
      <c r="P26" s="43"/>
      <c r="Q26" s="43"/>
      <c r="R26" s="43"/>
      <c r="S26" s="43"/>
      <c r="T26" s="43"/>
      <c r="U26" s="43"/>
      <c r="V26" s="43"/>
      <c r="W26" s="43"/>
    </row>
    <row r="27" spans="1:35" x14ac:dyDescent="0.55000000000000004">
      <c r="A27" s="33"/>
      <c r="B27" s="33"/>
      <c r="C27" s="56"/>
      <c r="D27" s="56"/>
      <c r="E27" s="56"/>
      <c r="F27" s="56"/>
      <c r="G27" s="56"/>
      <c r="H27" s="56"/>
      <c r="I27" s="56"/>
      <c r="J27" s="56"/>
      <c r="K27" s="56"/>
      <c r="L27" s="56"/>
      <c r="M27" s="56"/>
      <c r="N27" s="56"/>
      <c r="O27" s="56"/>
      <c r="P27" s="43"/>
      <c r="Q27" s="43"/>
      <c r="R27" s="43"/>
      <c r="S27" s="43"/>
      <c r="T27" s="43"/>
      <c r="U27" s="43"/>
      <c r="V27" s="43"/>
      <c r="W27" s="43"/>
    </row>
    <row r="28" spans="1:35" x14ac:dyDescent="0.55000000000000004">
      <c r="A28" s="33"/>
      <c r="B28" s="33"/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43"/>
      <c r="Q28" s="43"/>
      <c r="R28" s="43"/>
      <c r="S28" s="43"/>
      <c r="T28" s="43"/>
      <c r="U28" s="43"/>
      <c r="V28" s="43"/>
      <c r="W28" s="43"/>
    </row>
    <row r="29" spans="1:35" s="159" customFormat="1" x14ac:dyDescent="0.55000000000000004">
      <c r="A29" s="33"/>
      <c r="B29" s="33"/>
      <c r="C29" s="43"/>
      <c r="D29" s="43"/>
      <c r="E29" s="43"/>
      <c r="F29" s="43"/>
      <c r="G29" s="43"/>
      <c r="H29" s="43"/>
      <c r="I29" s="43"/>
      <c r="J29" s="43"/>
      <c r="K29" s="56"/>
      <c r="L29" s="56"/>
      <c r="M29" s="56"/>
      <c r="N29" s="56"/>
      <c r="O29" s="56"/>
      <c r="P29" s="43"/>
      <c r="Q29" s="43"/>
      <c r="R29" s="43"/>
      <c r="S29" s="43"/>
      <c r="T29" s="43"/>
      <c r="U29" s="43"/>
      <c r="V29" s="43"/>
      <c r="W29" s="43"/>
    </row>
    <row r="30" spans="1:35" s="159" customFormat="1" x14ac:dyDescent="0.55000000000000004">
      <c r="A30" s="33"/>
      <c r="B30" s="33"/>
      <c r="C30" s="43"/>
      <c r="D30" s="43"/>
      <c r="E30" s="43"/>
      <c r="F30" s="43"/>
      <c r="G30" s="43"/>
      <c r="H30" s="43"/>
      <c r="I30" s="43"/>
      <c r="J30" s="43"/>
      <c r="K30" s="56"/>
      <c r="L30" s="56"/>
      <c r="M30" s="56"/>
      <c r="N30" s="56"/>
      <c r="O30" s="56"/>
      <c r="P30" s="43"/>
      <c r="Q30" s="43"/>
      <c r="R30" s="43"/>
      <c r="S30" s="43"/>
      <c r="T30" s="43"/>
      <c r="U30" s="43"/>
      <c r="V30" s="43"/>
      <c r="W30" s="43"/>
    </row>
    <row r="31" spans="1:35" x14ac:dyDescent="0.55000000000000004">
      <c r="A31" s="33"/>
      <c r="B31" s="33"/>
      <c r="C31" s="43"/>
      <c r="D31" s="43"/>
      <c r="E31" s="43"/>
      <c r="F31" s="43"/>
      <c r="G31" s="43"/>
      <c r="H31" s="43"/>
      <c r="I31" s="43"/>
      <c r="J31" s="43"/>
      <c r="K31" s="56"/>
      <c r="L31" s="56"/>
      <c r="M31" s="56"/>
      <c r="N31" s="56"/>
      <c r="O31" s="56"/>
      <c r="P31" s="43"/>
      <c r="Q31" s="43"/>
      <c r="R31" s="43"/>
      <c r="S31" s="43"/>
      <c r="T31" s="43"/>
      <c r="U31" s="43"/>
      <c r="V31" s="43"/>
      <c r="W31" s="43"/>
    </row>
    <row r="32" spans="1:35" x14ac:dyDescent="0.55000000000000004">
      <c r="A32" s="33"/>
      <c r="B32" s="33"/>
      <c r="C32" s="43"/>
      <c r="D32" s="43"/>
      <c r="E32" s="43"/>
      <c r="F32" s="43"/>
      <c r="G32" s="43"/>
      <c r="H32" s="43"/>
      <c r="I32" s="43"/>
      <c r="J32" s="43"/>
      <c r="K32" s="56"/>
      <c r="L32" s="56"/>
      <c r="M32" s="56"/>
      <c r="N32" s="56"/>
      <c r="O32" s="56"/>
      <c r="P32" s="43"/>
      <c r="Q32" s="43"/>
      <c r="R32" s="43"/>
      <c r="S32" s="43"/>
      <c r="T32" s="43"/>
      <c r="U32" s="43"/>
      <c r="V32" s="43"/>
      <c r="W32" s="43"/>
    </row>
    <row r="33" spans="1:23" s="159" customFormat="1" x14ac:dyDescent="0.55000000000000004">
      <c r="A33" s="33"/>
      <c r="B33" s="3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</row>
    <row r="34" spans="1:23" s="159" customFormat="1" x14ac:dyDescent="0.55000000000000004">
      <c r="A34" s="33"/>
      <c r="B34" s="3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</row>
    <row r="35" spans="1:23" x14ac:dyDescent="0.55000000000000004">
      <c r="A35" s="33"/>
      <c r="B35" s="3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</row>
    <row r="36" spans="1:23" x14ac:dyDescent="0.55000000000000004">
      <c r="A36" s="33"/>
      <c r="B36" s="3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</row>
    <row r="37" spans="1:23" x14ac:dyDescent="0.55000000000000004">
      <c r="A37" s="33"/>
      <c r="B37" s="3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</row>
    <row r="38" spans="1:23" x14ac:dyDescent="0.55000000000000004">
      <c r="A38" s="33"/>
      <c r="B38" s="3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</row>
    <row r="39" spans="1:23" x14ac:dyDescent="0.55000000000000004">
      <c r="A39" s="83"/>
    </row>
  </sheetData>
  <sortState xmlns:xlrd2="http://schemas.microsoft.com/office/spreadsheetml/2017/richdata2" ref="A7:K17">
    <sortCondition ref="A7"/>
  </sortState>
  <mergeCells count="1">
    <mergeCell ref="AC2:AD2"/>
  </mergeCells>
  <phoneticPr fontId="33" type="noConversion"/>
  <pageMargins left="0.7" right="0.7" top="0.75" bottom="0.75" header="0.3" footer="0.3"/>
  <pageSetup orientation="portrait" horizontalDpi="4294967294" r:id="rId1"/>
  <ignoredErrors>
    <ignoredError sqref="A7:A16" numberStoredAsText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>
    <tabColor rgb="FF92D050"/>
  </sheetPr>
  <dimension ref="A1:AA59"/>
  <sheetViews>
    <sheetView workbookViewId="0">
      <pane xSplit="2" ySplit="5" topLeftCell="E6" activePane="bottomRight" state="frozen"/>
      <selection pane="topRight" activeCell="C1" sqref="C1"/>
      <selection pane="bottomLeft" activeCell="A6" sqref="A6"/>
      <selection pane="bottomRight" activeCell="F19" sqref="F19"/>
    </sheetView>
  </sheetViews>
  <sheetFormatPr defaultColWidth="9.1328125" defaultRowHeight="11.75" x14ac:dyDescent="0.55000000000000004"/>
  <cols>
    <col min="1" max="1" width="12.86328125" style="111" customWidth="1"/>
    <col min="2" max="2" width="35.1328125" style="33" customWidth="1"/>
    <col min="3" max="15" width="7" style="33" customWidth="1"/>
    <col min="16" max="16" width="13.1328125" style="33" customWidth="1"/>
    <col min="17" max="17" width="13.86328125" style="33" customWidth="1"/>
    <col min="18" max="18" width="15.40625" style="33" customWidth="1"/>
    <col min="19" max="16384" width="9.1328125" style="33"/>
  </cols>
  <sheetData>
    <row r="1" spans="1:27" x14ac:dyDescent="0.55000000000000004">
      <c r="A1" s="161" t="s">
        <v>44</v>
      </c>
      <c r="B1" s="162"/>
    </row>
    <row r="3" spans="1:27" x14ac:dyDescent="0.55000000000000004">
      <c r="A3" s="81" t="s">
        <v>142</v>
      </c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</row>
    <row r="4" spans="1:27" x14ac:dyDescent="0.55000000000000004"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</row>
    <row r="5" spans="1:27" x14ac:dyDescent="0.55000000000000004">
      <c r="A5" s="163" t="s">
        <v>42</v>
      </c>
      <c r="B5" s="162"/>
      <c r="C5" s="114" t="s">
        <v>103</v>
      </c>
      <c r="D5" s="114" t="s">
        <v>104</v>
      </c>
      <c r="E5" s="114" t="s">
        <v>106</v>
      </c>
      <c r="F5" s="114" t="s">
        <v>107</v>
      </c>
      <c r="G5" s="114" t="s">
        <v>108</v>
      </c>
      <c r="H5" s="114" t="s">
        <v>109</v>
      </c>
      <c r="I5" s="114" t="s">
        <v>112</v>
      </c>
      <c r="J5" s="114" t="s">
        <v>114</v>
      </c>
      <c r="K5" s="114" t="s">
        <v>116</v>
      </c>
      <c r="L5" s="114" t="s">
        <v>118</v>
      </c>
      <c r="M5" s="114" t="s">
        <v>119</v>
      </c>
      <c r="N5" s="114" t="s">
        <v>123</v>
      </c>
      <c r="O5" s="114" t="s">
        <v>126</v>
      </c>
      <c r="P5" s="88" t="s">
        <v>128</v>
      </c>
      <c r="Q5" s="89" t="s">
        <v>129</v>
      </c>
      <c r="R5" s="89" t="s">
        <v>130</v>
      </c>
      <c r="T5" s="90"/>
      <c r="U5" s="90"/>
      <c r="V5" s="90"/>
      <c r="W5" s="90"/>
      <c r="X5" s="91"/>
      <c r="Y5" s="91"/>
      <c r="Z5" s="91"/>
      <c r="AA5" s="91"/>
    </row>
    <row r="6" spans="1:27" x14ac:dyDescent="0.55000000000000004">
      <c r="A6" s="109" t="s">
        <v>69</v>
      </c>
      <c r="B6" s="80" t="s">
        <v>45</v>
      </c>
      <c r="C6" s="116">
        <v>82.250976688083156</v>
      </c>
      <c r="D6" s="116">
        <v>62.646048475236768</v>
      </c>
      <c r="E6" s="116">
        <v>79.358047833132005</v>
      </c>
      <c r="F6" s="116">
        <v>89.907653947286775</v>
      </c>
      <c r="G6" s="116">
        <v>108.5875832710105</v>
      </c>
      <c r="H6" s="116">
        <v>114.99494779911738</v>
      </c>
      <c r="I6" s="116">
        <v>114.80549287357908</v>
      </c>
      <c r="J6" s="116">
        <v>129.38704710953272</v>
      </c>
      <c r="K6" s="116">
        <v>150.45666246932765</v>
      </c>
      <c r="L6" s="116">
        <v>178.23474948376801</v>
      </c>
      <c r="M6" s="116">
        <v>187.72919590032436</v>
      </c>
      <c r="N6" s="116">
        <v>154.39205099205171</v>
      </c>
      <c r="O6" s="116">
        <v>156.23496059013209</v>
      </c>
      <c r="P6" s="93">
        <v>100</v>
      </c>
      <c r="Q6" s="94">
        <v>1.193655752507139E-2</v>
      </c>
      <c r="R6" s="94">
        <v>3.8405066455481141E-2</v>
      </c>
      <c r="T6" s="148"/>
      <c r="U6" s="148"/>
      <c r="V6" s="148"/>
      <c r="W6" s="148"/>
      <c r="X6" s="148"/>
      <c r="Y6" s="148"/>
      <c r="Z6" s="148"/>
      <c r="AA6" s="148"/>
    </row>
    <row r="7" spans="1:27" x14ac:dyDescent="0.55000000000000004">
      <c r="A7" s="112"/>
      <c r="B7" s="45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98"/>
      <c r="Q7" s="99"/>
      <c r="R7" s="100"/>
      <c r="T7" s="95"/>
      <c r="U7" s="95"/>
      <c r="V7" s="95"/>
      <c r="W7" s="95"/>
      <c r="X7" s="95"/>
      <c r="Y7" s="95"/>
      <c r="Z7" s="95"/>
      <c r="AA7" s="95"/>
    </row>
    <row r="8" spans="1:27" x14ac:dyDescent="0.55000000000000004">
      <c r="A8" s="121" t="s">
        <v>70</v>
      </c>
      <c r="B8" s="122" t="s">
        <v>88</v>
      </c>
      <c r="C8" s="38">
        <v>21.512748174359139</v>
      </c>
      <c r="D8" s="38">
        <v>22.06533550766401</v>
      </c>
      <c r="E8" s="38">
        <v>24.394530507934633</v>
      </c>
      <c r="F8" s="38">
        <v>32.158224729945672</v>
      </c>
      <c r="G8" s="38">
        <v>30.08</v>
      </c>
      <c r="H8" s="38">
        <v>41.272259248893782</v>
      </c>
      <c r="I8" s="38">
        <v>32.7135218290803</v>
      </c>
      <c r="J8" s="38">
        <v>40.21</v>
      </c>
      <c r="K8" s="38">
        <v>39.4</v>
      </c>
      <c r="L8" s="38">
        <v>55.353423780814197</v>
      </c>
      <c r="M8" s="38">
        <v>62.531457086195381</v>
      </c>
      <c r="N8" s="38">
        <v>57.561110780983185</v>
      </c>
      <c r="O8" s="38">
        <v>52.970766980143715</v>
      </c>
      <c r="P8" s="98">
        <v>33.904554256014187</v>
      </c>
      <c r="Q8" s="102">
        <v>-7.9747310963220852E-2</v>
      </c>
      <c r="R8" s="102">
        <v>1.3444357101559319</v>
      </c>
      <c r="T8" s="95"/>
      <c r="U8" s="95"/>
      <c r="V8" s="95"/>
      <c r="W8" s="95"/>
      <c r="X8" s="95"/>
      <c r="Y8" s="95"/>
      <c r="Z8" s="95"/>
      <c r="AA8" s="95"/>
    </row>
    <row r="9" spans="1:27" x14ac:dyDescent="0.55000000000000004">
      <c r="A9" s="121" t="s">
        <v>71</v>
      </c>
      <c r="B9" s="122" t="s">
        <v>89</v>
      </c>
      <c r="C9" s="38">
        <v>1.1556230648390797</v>
      </c>
      <c r="D9" s="38">
        <v>0.98120973376976117</v>
      </c>
      <c r="E9" s="38">
        <v>1.4836289452615596</v>
      </c>
      <c r="F9" s="38">
        <v>2.8415328044577506</v>
      </c>
      <c r="G9" s="38">
        <v>1.6709948523925775</v>
      </c>
      <c r="H9" s="38">
        <v>3.0331967812742668</v>
      </c>
      <c r="I9" s="38">
        <v>3.5210611952636772</v>
      </c>
      <c r="J9" s="38">
        <v>3.6702042926653453</v>
      </c>
      <c r="K9" s="38">
        <v>9.2717090584567003</v>
      </c>
      <c r="L9" s="38">
        <v>6.6064150539746098</v>
      </c>
      <c r="M9" s="38">
        <v>5.934597249146905</v>
      </c>
      <c r="N9" s="38">
        <v>6.2610268291463553</v>
      </c>
      <c r="O9" s="38">
        <v>11.551883069481546</v>
      </c>
      <c r="P9" s="98">
        <v>7.39391684540238</v>
      </c>
      <c r="Q9" s="102">
        <v>0.84504608983708174</v>
      </c>
      <c r="R9" s="102">
        <v>1.245928123569096</v>
      </c>
      <c r="T9" s="95"/>
      <c r="U9" s="95"/>
      <c r="V9" s="95"/>
      <c r="W9" s="95"/>
      <c r="X9" s="95"/>
      <c r="Y9" s="95"/>
      <c r="Z9" s="95"/>
      <c r="AA9" s="95"/>
    </row>
    <row r="10" spans="1:27" x14ac:dyDescent="0.55000000000000004">
      <c r="A10" s="121" t="s">
        <v>72</v>
      </c>
      <c r="B10" s="122" t="s">
        <v>80</v>
      </c>
      <c r="C10" s="38">
        <v>3.6932921868550244</v>
      </c>
      <c r="D10" s="38">
        <v>3.682834363380191</v>
      </c>
      <c r="E10" s="38">
        <v>6.025469646568582</v>
      </c>
      <c r="F10" s="38">
        <v>6.6137199295388793</v>
      </c>
      <c r="G10" s="38">
        <v>5.6460303901176907</v>
      </c>
      <c r="H10" s="38">
        <v>5.6239717697363565</v>
      </c>
      <c r="I10" s="38">
        <v>5.8422490737230701</v>
      </c>
      <c r="J10" s="38">
        <v>5.9499098221403992</v>
      </c>
      <c r="K10" s="38">
        <v>5.477171026644764</v>
      </c>
      <c r="L10" s="38">
        <v>5.4801679439980777</v>
      </c>
      <c r="M10" s="38">
        <v>7.5422787071470259</v>
      </c>
      <c r="N10" s="38">
        <v>4.7680799457198537</v>
      </c>
      <c r="O10" s="38">
        <v>4.411148670122663</v>
      </c>
      <c r="P10" s="98">
        <v>2.8234069080702762</v>
      </c>
      <c r="Q10" s="102">
        <v>-7.4858492235977736E-2</v>
      </c>
      <c r="R10" s="102">
        <v>0.80536989782933055</v>
      </c>
      <c r="T10" s="95"/>
      <c r="U10" s="95"/>
      <c r="V10" s="95"/>
      <c r="W10" s="95"/>
      <c r="X10" s="95"/>
      <c r="Y10" s="95"/>
      <c r="Z10" s="95"/>
      <c r="AA10" s="95"/>
    </row>
    <row r="11" spans="1:27" x14ac:dyDescent="0.55000000000000004">
      <c r="A11" s="121" t="s">
        <v>73</v>
      </c>
      <c r="B11" s="122" t="s">
        <v>81</v>
      </c>
      <c r="C11" s="38">
        <v>27.336109748196929</v>
      </c>
      <c r="D11" s="38">
        <v>14.115640296081263</v>
      </c>
      <c r="E11" s="38">
        <v>18.888475760486223</v>
      </c>
      <c r="F11" s="38">
        <v>15.895052118567735</v>
      </c>
      <c r="G11" s="38">
        <v>20.15429795128988</v>
      </c>
      <c r="H11" s="38">
        <v>25.44797062129086</v>
      </c>
      <c r="I11" s="38">
        <v>29.957738837540077</v>
      </c>
      <c r="J11" s="38">
        <v>33.545632925469647</v>
      </c>
      <c r="K11" s="38">
        <v>44.151331348922774</v>
      </c>
      <c r="L11" s="38">
        <v>55.452703454793664</v>
      </c>
      <c r="M11" s="38">
        <v>61.885106392941204</v>
      </c>
      <c r="N11" s="38">
        <v>34.171750838448958</v>
      </c>
      <c r="O11" s="38">
        <v>35.329722309418003</v>
      </c>
      <c r="P11" s="98">
        <v>22.613198848689343</v>
      </c>
      <c r="Q11" s="102">
        <v>3.3886805403781972E-2</v>
      </c>
      <c r="R11" s="102">
        <v>0.80019608084321092</v>
      </c>
      <c r="T11" s="95"/>
      <c r="U11" s="95"/>
      <c r="V11" s="95"/>
      <c r="W11" s="95"/>
      <c r="X11" s="95"/>
      <c r="Y11" s="95"/>
      <c r="Z11" s="95"/>
      <c r="AA11" s="95"/>
    </row>
    <row r="12" spans="1:27" x14ac:dyDescent="0.55000000000000004">
      <c r="A12" s="121" t="s">
        <v>74</v>
      </c>
      <c r="B12" s="122" t="s">
        <v>82</v>
      </c>
      <c r="C12" s="38">
        <v>8.8480649437738439</v>
      </c>
      <c r="D12" s="38">
        <v>9.4578840847415062</v>
      </c>
      <c r="E12" s="38">
        <v>8.8476218468800791</v>
      </c>
      <c r="F12" s="38">
        <v>10.27607171335467</v>
      </c>
      <c r="G12" s="38">
        <v>12.952148463718947</v>
      </c>
      <c r="H12" s="38">
        <v>14.867090902716821</v>
      </c>
      <c r="I12" s="38">
        <v>14.881664869766267</v>
      </c>
      <c r="J12" s="38">
        <v>16.367025880535611</v>
      </c>
      <c r="K12" s="38">
        <v>16.122489239545772</v>
      </c>
      <c r="L12" s="38">
        <v>12.839623052878355</v>
      </c>
      <c r="M12" s="38">
        <v>16.458452723426941</v>
      </c>
      <c r="N12" s="38">
        <v>14.254443767254056</v>
      </c>
      <c r="O12" s="38">
        <v>15.611304331132741</v>
      </c>
      <c r="P12" s="98">
        <v>9.992196543056421</v>
      </c>
      <c r="Q12" s="102">
        <v>9.5188601255401295E-2</v>
      </c>
      <c r="R12" s="102">
        <v>0.96829367346332729</v>
      </c>
      <c r="T12" s="95"/>
      <c r="U12" s="95"/>
      <c r="V12" s="95"/>
      <c r="W12" s="95"/>
      <c r="X12" s="95"/>
      <c r="Y12" s="95"/>
      <c r="Z12" s="95"/>
      <c r="AA12" s="95"/>
    </row>
    <row r="13" spans="1:27" x14ac:dyDescent="0.55000000000000004">
      <c r="A13" s="121" t="s">
        <v>75</v>
      </c>
      <c r="B13" s="122" t="s">
        <v>83</v>
      </c>
      <c r="C13" s="38">
        <v>3.7723722285844987</v>
      </c>
      <c r="D13" s="38">
        <v>2.7778381023121566</v>
      </c>
      <c r="E13" s="38">
        <v>3.2888296306708784</v>
      </c>
      <c r="F13" s="38">
        <v>3.8408332120063804</v>
      </c>
      <c r="G13" s="38">
        <v>3.8969314025970769</v>
      </c>
      <c r="H13" s="38">
        <v>3.7249111717801791</v>
      </c>
      <c r="I13" s="38">
        <v>4.3774843945464328</v>
      </c>
      <c r="J13" s="38">
        <v>3.9297653073194176</v>
      </c>
      <c r="K13" s="38">
        <v>4.5105446561582534</v>
      </c>
      <c r="L13" s="38">
        <v>6.92</v>
      </c>
      <c r="M13" s="38">
        <v>4.6152371986421326</v>
      </c>
      <c r="N13" s="38">
        <v>6.2750111345274195</v>
      </c>
      <c r="O13" s="38">
        <v>7.4079536770545431</v>
      </c>
      <c r="P13" s="98">
        <v>4.7415467377296059</v>
      </c>
      <c r="Q13" s="102">
        <v>0.18054829198521372</v>
      </c>
      <c r="R13" s="102">
        <v>1.642363448711333</v>
      </c>
      <c r="T13" s="95"/>
      <c r="U13" s="95"/>
      <c r="V13" s="95"/>
      <c r="W13" s="95"/>
      <c r="X13" s="95"/>
      <c r="Y13" s="95"/>
      <c r="Z13" s="95"/>
      <c r="AA13" s="95"/>
    </row>
    <row r="14" spans="1:27" x14ac:dyDescent="0.55000000000000004">
      <c r="A14" s="121" t="s">
        <v>76</v>
      </c>
      <c r="B14" s="122" t="s">
        <v>84</v>
      </c>
      <c r="C14" s="38">
        <v>3.7368872187194833</v>
      </c>
      <c r="D14" s="38">
        <v>2.6956842281653719</v>
      </c>
      <c r="E14" s="38">
        <v>7.1583146223874925</v>
      </c>
      <c r="F14" s="38">
        <v>6.5928066512907169</v>
      </c>
      <c r="G14" s="38">
        <v>6.854631559014245</v>
      </c>
      <c r="H14" s="38">
        <v>8.5953787375204325</v>
      </c>
      <c r="I14" s="38">
        <v>10.907566827753945</v>
      </c>
      <c r="J14" s="38">
        <v>10.07202654182956</v>
      </c>
      <c r="K14" s="38">
        <v>12.023954269103163</v>
      </c>
      <c r="L14" s="38">
        <v>14.985955079309225</v>
      </c>
      <c r="M14" s="38">
        <v>12.324811408127299</v>
      </c>
      <c r="N14" s="38">
        <v>15.367022037694156</v>
      </c>
      <c r="O14" s="38">
        <v>14.419621528424651</v>
      </c>
      <c r="P14" s="98">
        <v>9.2294461329005539</v>
      </c>
      <c r="Q14" s="102">
        <v>-6.1651535798256996E-2</v>
      </c>
      <c r="R14" s="102">
        <v>1.1992412151364724</v>
      </c>
      <c r="T14" s="95"/>
      <c r="U14" s="95"/>
      <c r="V14" s="95"/>
      <c r="W14" s="95"/>
      <c r="X14" s="95"/>
      <c r="Y14" s="95"/>
      <c r="Z14" s="95"/>
      <c r="AA14" s="95"/>
    </row>
    <row r="15" spans="1:27" x14ac:dyDescent="0.55000000000000004">
      <c r="A15" s="121" t="s">
        <v>77</v>
      </c>
      <c r="B15" s="122" t="s">
        <v>85</v>
      </c>
      <c r="C15" s="38">
        <v>8.4211277538812688</v>
      </c>
      <c r="D15" s="38">
        <v>4.5414565725317058</v>
      </c>
      <c r="E15" s="38">
        <v>4.7770386307472146</v>
      </c>
      <c r="F15" s="38">
        <v>5.945764179108199</v>
      </c>
      <c r="G15" s="38">
        <v>5.4934967218926607</v>
      </c>
      <c r="H15" s="38">
        <v>7.2781566656875167</v>
      </c>
      <c r="I15" s="38">
        <v>7.170014741037293</v>
      </c>
      <c r="J15" s="38">
        <v>9.5257555684671242</v>
      </c>
      <c r="K15" s="38">
        <v>14.232379067642002</v>
      </c>
      <c r="L15" s="38">
        <v>14.676804086310201</v>
      </c>
      <c r="M15" s="139">
        <v>9.2799999999999994</v>
      </c>
      <c r="N15" s="38">
        <v>9.7023608955631104</v>
      </c>
      <c r="O15" s="38">
        <v>8.784598036424299</v>
      </c>
      <c r="P15" s="98">
        <v>5.6226839391407895</v>
      </c>
      <c r="Q15" s="102">
        <v>-9.4591704948689737E-2</v>
      </c>
      <c r="R15" s="102">
        <v>0.6172262553346759</v>
      </c>
      <c r="T15" s="95"/>
      <c r="U15" s="95"/>
      <c r="V15" s="95"/>
      <c r="W15" s="95"/>
      <c r="X15" s="95"/>
      <c r="Y15" s="95"/>
      <c r="Z15" s="95"/>
      <c r="AA15" s="95"/>
    </row>
    <row r="16" spans="1:27" x14ac:dyDescent="0.55000000000000004">
      <c r="A16" s="121" t="s">
        <v>78</v>
      </c>
      <c r="B16" s="122" t="s">
        <v>86</v>
      </c>
      <c r="C16" s="38">
        <v>3.7747513688738712</v>
      </c>
      <c r="D16" s="38">
        <v>2.3281655865908006</v>
      </c>
      <c r="E16" s="38">
        <v>4.4941382421953291</v>
      </c>
      <c r="F16" s="38">
        <v>5.7436486090167707</v>
      </c>
      <c r="G16" s="38">
        <v>21.834588091044928</v>
      </c>
      <c r="H16" s="38">
        <v>5.1520119002171878</v>
      </c>
      <c r="I16" s="38">
        <v>5.434191104868038</v>
      </c>
      <c r="J16" s="38">
        <v>6.119421188120497</v>
      </c>
      <c r="K16" s="38">
        <v>5.2671770351397251</v>
      </c>
      <c r="L16" s="38">
        <v>5.9167246970570941</v>
      </c>
      <c r="M16" s="38">
        <v>7.1570218476521168</v>
      </c>
      <c r="N16" s="38">
        <v>6.0279758526442775</v>
      </c>
      <c r="O16" s="38">
        <v>5.7370008882460892</v>
      </c>
      <c r="P16" s="98">
        <v>3.6720340099144511</v>
      </c>
      <c r="Q16" s="102">
        <v>-4.8270758130284697E-2</v>
      </c>
      <c r="R16" s="102">
        <v>1.0891984169075686</v>
      </c>
      <c r="T16" s="95"/>
      <c r="U16" s="95"/>
      <c r="V16" s="95"/>
      <c r="W16" s="95"/>
      <c r="X16" s="95"/>
      <c r="Y16" s="95"/>
      <c r="Z16" s="95"/>
      <c r="AA16" s="95"/>
    </row>
    <row r="17" spans="1:27" x14ac:dyDescent="0.55000000000000004">
      <c r="A17" s="121" t="s">
        <v>79</v>
      </c>
      <c r="B17" s="122" t="s">
        <v>87</v>
      </c>
      <c r="C17" s="38">
        <v>0</v>
      </c>
      <c r="D17" s="38">
        <v>0</v>
      </c>
      <c r="E17" s="38">
        <v>0</v>
      </c>
      <c r="F17" s="38">
        <v>0</v>
      </c>
      <c r="G17" s="38">
        <v>8.2442671305105425E-4</v>
      </c>
      <c r="H17" s="38">
        <v>0</v>
      </c>
      <c r="I17" s="38">
        <v>0</v>
      </c>
      <c r="J17" s="38">
        <v>0</v>
      </c>
      <c r="K17" s="38">
        <v>0</v>
      </c>
      <c r="L17" s="38">
        <v>7.8716146876863077E-4</v>
      </c>
      <c r="M17" s="38">
        <v>2.3328704538925441E-4</v>
      </c>
      <c r="N17" s="38">
        <v>0</v>
      </c>
      <c r="O17" s="38">
        <v>6.4767306149245019E-3</v>
      </c>
      <c r="P17" s="98">
        <v>4.1455066077787824E-3</v>
      </c>
      <c r="Q17" s="102">
        <v>0</v>
      </c>
      <c r="R17" s="102">
        <v>0</v>
      </c>
      <c r="T17" s="95"/>
      <c r="U17" s="95"/>
      <c r="V17" s="95"/>
      <c r="W17" s="95"/>
      <c r="X17" s="95"/>
      <c r="Y17" s="95"/>
      <c r="Z17" s="95"/>
      <c r="AA17" s="95"/>
    </row>
    <row r="18" spans="1:27" x14ac:dyDescent="0.55000000000000004">
      <c r="A18" s="70" t="s">
        <v>102</v>
      </c>
      <c r="B18" s="70"/>
      <c r="C18" s="63"/>
      <c r="D18" s="63"/>
      <c r="E18" s="63"/>
      <c r="F18" s="63"/>
      <c r="G18" s="63"/>
      <c r="H18" s="63"/>
      <c r="I18" s="63"/>
      <c r="J18" s="63"/>
      <c r="K18" s="63"/>
      <c r="L18" s="63"/>
      <c r="M18" s="63"/>
      <c r="N18" s="63"/>
      <c r="O18" s="63"/>
      <c r="P18" s="70"/>
      <c r="Q18" s="70"/>
      <c r="R18" s="70"/>
    </row>
    <row r="19" spans="1:27" x14ac:dyDescent="0.55000000000000004"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</row>
    <row r="20" spans="1:27" x14ac:dyDescent="0.55000000000000004"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</row>
    <row r="21" spans="1:27" x14ac:dyDescent="0.55000000000000004"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Q21" s="42"/>
    </row>
    <row r="22" spans="1:27" ht="14.75" x14ac:dyDescent="0.75"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228"/>
      <c r="N22" s="42"/>
      <c r="O22" s="42"/>
      <c r="P22" s="42"/>
    </row>
    <row r="23" spans="1:27" ht="14.75" x14ac:dyDescent="0.75">
      <c r="C23" s="164"/>
      <c r="D23" s="164"/>
      <c r="E23" s="164"/>
      <c r="F23" s="164"/>
      <c r="G23" s="164"/>
      <c r="H23" s="164"/>
      <c r="I23" s="164"/>
      <c r="J23" s="164"/>
      <c r="K23" s="164"/>
      <c r="L23" s="164"/>
      <c r="M23" s="228"/>
      <c r="N23" s="164"/>
      <c r="O23" s="164"/>
      <c r="P23" s="42"/>
    </row>
    <row r="24" spans="1:27" ht="14.75" x14ac:dyDescent="0.75">
      <c r="C24" s="164"/>
      <c r="D24" s="164"/>
      <c r="E24" s="164"/>
      <c r="F24" s="164"/>
      <c r="G24" s="164"/>
      <c r="H24" s="164"/>
      <c r="I24" s="164"/>
      <c r="J24" s="164"/>
      <c r="K24" s="164"/>
      <c r="L24" s="164"/>
      <c r="M24" s="228"/>
      <c r="N24" s="164"/>
      <c r="O24" s="164"/>
      <c r="P24" s="42"/>
    </row>
    <row r="25" spans="1:27" ht="14.75" x14ac:dyDescent="0.75">
      <c r="C25" s="164"/>
      <c r="D25" s="164"/>
      <c r="E25" s="164"/>
      <c r="F25" s="164"/>
      <c r="G25" s="164"/>
      <c r="H25" s="164"/>
      <c r="I25" s="164"/>
      <c r="J25" s="164"/>
      <c r="K25" s="164"/>
      <c r="L25" s="164"/>
      <c r="M25" s="228"/>
      <c r="N25" s="164"/>
      <c r="O25" s="164"/>
      <c r="P25" s="42"/>
    </row>
    <row r="26" spans="1:27" ht="14.75" x14ac:dyDescent="0.75"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228"/>
      <c r="N26" s="42"/>
      <c r="O26" s="42"/>
      <c r="P26" s="42"/>
    </row>
    <row r="27" spans="1:27" ht="14.75" x14ac:dyDescent="0.75">
      <c r="M27" s="228"/>
      <c r="P27" s="42"/>
    </row>
    <row r="28" spans="1:27" ht="14.75" x14ac:dyDescent="0.75">
      <c r="M28" s="228"/>
      <c r="P28" s="42"/>
    </row>
    <row r="29" spans="1:27" ht="14.75" x14ac:dyDescent="0.75">
      <c r="M29" s="228"/>
      <c r="P29" s="42"/>
    </row>
    <row r="30" spans="1:27" ht="14.75" x14ac:dyDescent="0.75">
      <c r="A30" s="33"/>
      <c r="M30" s="228"/>
      <c r="P30" s="42"/>
    </row>
    <row r="31" spans="1:27" ht="14.75" x14ac:dyDescent="0.75">
      <c r="A31" s="33"/>
      <c r="M31" s="228"/>
      <c r="P31" s="42"/>
    </row>
    <row r="32" spans="1:27" x14ac:dyDescent="0.55000000000000004">
      <c r="A32" s="33"/>
      <c r="P32" s="42"/>
    </row>
    <row r="33" spans="1:16" x14ac:dyDescent="0.55000000000000004">
      <c r="A33" s="33"/>
      <c r="P33" s="42"/>
    </row>
    <row r="34" spans="1:16" x14ac:dyDescent="0.55000000000000004">
      <c r="A34" s="33"/>
      <c r="P34" s="42"/>
    </row>
    <row r="35" spans="1:16" x14ac:dyDescent="0.55000000000000004">
      <c r="A35" s="33"/>
      <c r="P35" s="42"/>
    </row>
    <row r="36" spans="1:16" x14ac:dyDescent="0.55000000000000004">
      <c r="A36" s="33"/>
    </row>
    <row r="37" spans="1:16" x14ac:dyDescent="0.55000000000000004">
      <c r="A37" s="33"/>
    </row>
    <row r="38" spans="1:16" x14ac:dyDescent="0.55000000000000004">
      <c r="A38" s="33"/>
    </row>
    <row r="39" spans="1:16" x14ac:dyDescent="0.55000000000000004">
      <c r="A39" s="33"/>
    </row>
    <row r="40" spans="1:16" x14ac:dyDescent="0.55000000000000004">
      <c r="A40" s="33"/>
      <c r="C40" s="83"/>
      <c r="D40" s="83"/>
      <c r="E40" s="83"/>
      <c r="F40" s="83"/>
      <c r="G40" s="83"/>
      <c r="H40" s="83"/>
      <c r="I40" s="83"/>
      <c r="J40" s="83"/>
      <c r="K40" s="83"/>
      <c r="L40" s="83"/>
      <c r="M40" s="83"/>
      <c r="N40" s="83"/>
      <c r="O40" s="83"/>
    </row>
    <row r="41" spans="1:16" x14ac:dyDescent="0.55000000000000004">
      <c r="A41" s="33"/>
      <c r="C41" s="83"/>
      <c r="D41" s="83"/>
      <c r="E41" s="83"/>
      <c r="F41" s="83"/>
      <c r="G41" s="83"/>
      <c r="H41" s="83"/>
      <c r="I41" s="83"/>
      <c r="J41" s="83"/>
      <c r="K41" s="83"/>
      <c r="L41" s="83"/>
      <c r="M41" s="83"/>
      <c r="N41" s="83"/>
      <c r="O41" s="83"/>
    </row>
    <row r="42" spans="1:16" x14ac:dyDescent="0.55000000000000004">
      <c r="A42" s="33"/>
      <c r="C42" s="83"/>
      <c r="D42" s="83"/>
      <c r="E42" s="83"/>
      <c r="F42" s="83"/>
      <c r="G42" s="83"/>
      <c r="H42" s="83"/>
      <c r="I42" s="83"/>
      <c r="J42" s="83"/>
      <c r="K42" s="83"/>
      <c r="L42" s="83"/>
      <c r="M42" s="83"/>
      <c r="N42" s="83"/>
      <c r="O42" s="83"/>
    </row>
    <row r="43" spans="1:16" x14ac:dyDescent="0.55000000000000004">
      <c r="A43" s="33"/>
      <c r="C43" s="83"/>
      <c r="D43" s="83"/>
      <c r="E43" s="83"/>
      <c r="F43" s="83"/>
      <c r="G43" s="83"/>
      <c r="H43" s="83"/>
      <c r="I43" s="83"/>
      <c r="J43" s="83"/>
      <c r="K43" s="83"/>
      <c r="L43" s="83"/>
      <c r="M43" s="83"/>
      <c r="N43" s="83"/>
      <c r="O43" s="83"/>
    </row>
    <row r="44" spans="1:16" x14ac:dyDescent="0.55000000000000004">
      <c r="A44" s="33"/>
      <c r="C44" s="83"/>
      <c r="D44" s="83"/>
      <c r="E44" s="83"/>
      <c r="F44" s="83"/>
      <c r="G44" s="83"/>
      <c r="H44" s="83"/>
      <c r="I44" s="83"/>
      <c r="J44" s="83"/>
      <c r="K44" s="83"/>
      <c r="L44" s="83"/>
      <c r="M44" s="83"/>
      <c r="N44" s="83"/>
      <c r="O44" s="83"/>
    </row>
    <row r="45" spans="1:16" x14ac:dyDescent="0.55000000000000004">
      <c r="A45" s="33"/>
      <c r="C45" s="83"/>
      <c r="D45" s="83"/>
      <c r="E45" s="83"/>
      <c r="F45" s="83"/>
      <c r="G45" s="83"/>
      <c r="H45" s="83"/>
      <c r="I45" s="83"/>
      <c r="J45" s="83"/>
      <c r="K45" s="83"/>
      <c r="L45" s="83"/>
      <c r="M45" s="83"/>
      <c r="N45" s="83"/>
      <c r="O45" s="83"/>
    </row>
    <row r="46" spans="1:16" x14ac:dyDescent="0.55000000000000004">
      <c r="A46" s="33"/>
      <c r="C46" s="83"/>
      <c r="D46" s="83"/>
      <c r="E46" s="83"/>
      <c r="F46" s="83"/>
      <c r="G46" s="83"/>
      <c r="H46" s="83"/>
      <c r="I46" s="83"/>
      <c r="J46" s="83"/>
      <c r="K46" s="83"/>
      <c r="L46" s="83"/>
      <c r="M46" s="83"/>
      <c r="N46" s="83"/>
      <c r="O46" s="83"/>
    </row>
    <row r="47" spans="1:16" x14ac:dyDescent="0.55000000000000004">
      <c r="A47" s="33"/>
      <c r="C47" s="83"/>
      <c r="D47" s="83"/>
      <c r="E47" s="83"/>
      <c r="F47" s="83"/>
      <c r="G47" s="83"/>
      <c r="H47" s="83"/>
      <c r="I47" s="83"/>
      <c r="J47" s="83"/>
      <c r="K47" s="83"/>
      <c r="L47" s="83"/>
      <c r="M47" s="83"/>
      <c r="N47" s="83"/>
      <c r="O47" s="83"/>
    </row>
    <row r="48" spans="1:16" x14ac:dyDescent="0.55000000000000004">
      <c r="A48" s="33"/>
      <c r="C48" s="83"/>
      <c r="D48" s="83"/>
      <c r="E48" s="83"/>
      <c r="F48" s="83"/>
      <c r="G48" s="83"/>
      <c r="H48" s="83"/>
      <c r="I48" s="83"/>
      <c r="J48" s="83"/>
      <c r="K48" s="83"/>
      <c r="L48" s="83"/>
      <c r="M48" s="83"/>
      <c r="N48" s="83"/>
      <c r="O48" s="83"/>
    </row>
    <row r="49" spans="1:15" x14ac:dyDescent="0.55000000000000004">
      <c r="A49" s="33"/>
      <c r="C49" s="83"/>
      <c r="D49" s="83"/>
      <c r="E49" s="83"/>
      <c r="F49" s="83"/>
      <c r="G49" s="83"/>
      <c r="H49" s="83"/>
      <c r="I49" s="83"/>
      <c r="J49" s="83"/>
      <c r="K49" s="83"/>
      <c r="L49" s="83"/>
      <c r="M49" s="83"/>
      <c r="N49" s="83"/>
      <c r="O49" s="83"/>
    </row>
    <row r="50" spans="1:15" x14ac:dyDescent="0.55000000000000004">
      <c r="A50" s="33"/>
      <c r="C50" s="83"/>
      <c r="D50" s="83"/>
      <c r="E50" s="83"/>
      <c r="F50" s="83"/>
      <c r="G50" s="83"/>
      <c r="H50" s="83"/>
      <c r="I50" s="83"/>
      <c r="J50" s="83"/>
      <c r="K50" s="83"/>
      <c r="L50" s="83"/>
      <c r="M50" s="83"/>
      <c r="N50" s="83"/>
      <c r="O50" s="83"/>
    </row>
    <row r="51" spans="1:15" x14ac:dyDescent="0.55000000000000004">
      <c r="A51" s="33"/>
      <c r="C51" s="83"/>
      <c r="D51" s="83"/>
      <c r="E51" s="83"/>
      <c r="F51" s="83"/>
      <c r="G51" s="83"/>
      <c r="H51" s="83"/>
      <c r="I51" s="83"/>
      <c r="J51" s="83"/>
      <c r="K51" s="83"/>
      <c r="L51" s="83"/>
      <c r="M51" s="83"/>
      <c r="N51" s="83"/>
      <c r="O51" s="83"/>
    </row>
    <row r="52" spans="1:15" x14ac:dyDescent="0.55000000000000004">
      <c r="A52" s="33"/>
      <c r="C52" s="85"/>
      <c r="D52" s="85"/>
      <c r="E52" s="85"/>
      <c r="F52" s="85"/>
      <c r="G52" s="85"/>
      <c r="H52" s="85"/>
      <c r="I52" s="85"/>
      <c r="J52" s="85"/>
      <c r="K52" s="85"/>
      <c r="L52" s="85"/>
      <c r="M52" s="85"/>
      <c r="N52" s="85"/>
      <c r="O52" s="85"/>
    </row>
    <row r="53" spans="1:15" x14ac:dyDescent="0.55000000000000004">
      <c r="A53" s="33"/>
      <c r="C53" s="85"/>
      <c r="D53" s="85"/>
      <c r="E53" s="85"/>
      <c r="F53" s="85"/>
      <c r="G53" s="85"/>
      <c r="H53" s="85"/>
      <c r="I53" s="85"/>
      <c r="J53" s="85"/>
      <c r="K53" s="85"/>
      <c r="L53" s="85"/>
      <c r="M53" s="85"/>
      <c r="N53" s="85"/>
      <c r="O53" s="85"/>
    </row>
    <row r="54" spans="1:15" x14ac:dyDescent="0.55000000000000004">
      <c r="A54" s="33"/>
      <c r="C54" s="85"/>
      <c r="D54" s="85"/>
      <c r="E54" s="85"/>
      <c r="F54" s="85"/>
      <c r="G54" s="85"/>
      <c r="H54" s="85"/>
      <c r="I54" s="85"/>
      <c r="J54" s="85"/>
      <c r="K54" s="85"/>
      <c r="L54" s="85"/>
      <c r="M54" s="85"/>
      <c r="N54" s="85"/>
      <c r="O54" s="85"/>
    </row>
    <row r="55" spans="1:15" x14ac:dyDescent="0.55000000000000004">
      <c r="A55" s="33"/>
      <c r="C55" s="85"/>
      <c r="D55" s="85"/>
      <c r="E55" s="85"/>
      <c r="F55" s="85"/>
      <c r="G55" s="85"/>
      <c r="H55" s="85"/>
      <c r="I55" s="85"/>
      <c r="J55" s="85"/>
      <c r="K55" s="85"/>
      <c r="L55" s="85"/>
      <c r="M55" s="85"/>
      <c r="N55" s="85"/>
      <c r="O55" s="85"/>
    </row>
    <row r="56" spans="1:15" x14ac:dyDescent="0.55000000000000004">
      <c r="A56" s="33"/>
      <c r="C56" s="85"/>
      <c r="D56" s="85"/>
      <c r="E56" s="85"/>
      <c r="F56" s="85"/>
      <c r="G56" s="85"/>
      <c r="H56" s="85"/>
      <c r="I56" s="85"/>
      <c r="J56" s="85"/>
      <c r="K56" s="85"/>
      <c r="L56" s="85"/>
      <c r="M56" s="85"/>
      <c r="N56" s="85"/>
      <c r="O56" s="85"/>
    </row>
    <row r="57" spans="1:15" x14ac:dyDescent="0.55000000000000004">
      <c r="A57" s="33"/>
      <c r="C57" s="85"/>
      <c r="D57" s="85"/>
      <c r="E57" s="85"/>
      <c r="F57" s="85"/>
      <c r="G57" s="85"/>
      <c r="H57" s="85"/>
      <c r="I57" s="85"/>
      <c r="J57" s="85"/>
      <c r="K57" s="85"/>
      <c r="L57" s="85"/>
      <c r="M57" s="85"/>
      <c r="N57" s="85"/>
      <c r="O57" s="85"/>
    </row>
    <row r="58" spans="1:15" x14ac:dyDescent="0.55000000000000004">
      <c r="A58" s="3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43"/>
    </row>
    <row r="59" spans="1:15" x14ac:dyDescent="0.55000000000000004">
      <c r="A59" s="3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43"/>
    </row>
  </sheetData>
  <phoneticPr fontId="33" type="noConversion"/>
  <pageMargins left="0.7" right="0.7" top="0.75" bottom="0.75" header="0.3" footer="0.3"/>
  <pageSetup orientation="portrait" r:id="rId1"/>
  <ignoredErrors>
    <ignoredError sqref="A8:A17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92D050"/>
  </sheetPr>
  <dimension ref="B1:P40"/>
  <sheetViews>
    <sheetView zoomScale="110" zoomScaleNormal="110" workbookViewId="0">
      <selection activeCell="F11" sqref="F11"/>
    </sheetView>
  </sheetViews>
  <sheetFormatPr defaultColWidth="9.1328125" defaultRowHeight="11.75" x14ac:dyDescent="0.55000000000000004"/>
  <cols>
    <col min="1" max="1" width="2.86328125" style="33" customWidth="1"/>
    <col min="2" max="2" width="13.54296875" style="33" customWidth="1"/>
    <col min="3" max="3" width="7.7265625" style="33" customWidth="1"/>
    <col min="4" max="4" width="8.7265625" style="33" customWidth="1"/>
    <col min="5" max="6" width="9.1328125" style="33"/>
    <col min="7" max="7" width="7.54296875" style="33" customWidth="1"/>
    <col min="8" max="8" width="8.54296875" style="33" customWidth="1"/>
    <col min="9" max="9" width="7.86328125" style="33" customWidth="1"/>
    <col min="10" max="10" width="7.453125" style="33" customWidth="1"/>
    <col min="11" max="11" width="7.1328125" style="33" customWidth="1"/>
    <col min="12" max="12" width="8.40625" style="33" customWidth="1"/>
    <col min="13" max="13" width="8.26953125" style="33" customWidth="1"/>
    <col min="14" max="16384" width="9.1328125" style="33"/>
  </cols>
  <sheetData>
    <row r="1" spans="2:16" ht="13.5" customHeight="1" x14ac:dyDescent="0.55000000000000004"/>
    <row r="2" spans="2:16" ht="14" x14ac:dyDescent="0.6">
      <c r="B2" s="171" t="s">
        <v>66</v>
      </c>
    </row>
    <row r="3" spans="2:16" ht="12.75" customHeight="1" x14ac:dyDescent="0.55000000000000004">
      <c r="B3" s="34"/>
    </row>
    <row r="4" spans="2:16" ht="16.5" customHeight="1" thickBot="1" x14ac:dyDescent="0.7">
      <c r="B4" s="35"/>
      <c r="C4" s="36" t="s">
        <v>103</v>
      </c>
      <c r="D4" s="36" t="s">
        <v>104</v>
      </c>
      <c r="E4" s="36" t="s">
        <v>106</v>
      </c>
      <c r="F4" s="36" t="s">
        <v>107</v>
      </c>
      <c r="G4" s="36" t="s">
        <v>108</v>
      </c>
      <c r="H4" s="36" t="s">
        <v>109</v>
      </c>
      <c r="I4" s="36" t="s">
        <v>112</v>
      </c>
      <c r="J4" s="36" t="s">
        <v>114</v>
      </c>
      <c r="K4" s="36" t="s">
        <v>116</v>
      </c>
      <c r="L4" s="36" t="s">
        <v>118</v>
      </c>
      <c r="M4" s="36" t="s">
        <v>119</v>
      </c>
      <c r="N4" s="36" t="s">
        <v>123</v>
      </c>
      <c r="O4" s="36" t="s">
        <v>126</v>
      </c>
    </row>
    <row r="5" spans="2:16" x14ac:dyDescent="0.55000000000000004">
      <c r="B5" s="37" t="s">
        <v>2</v>
      </c>
      <c r="C5" s="38">
        <v>14.208644926226551</v>
      </c>
      <c r="D5" s="38">
        <v>8.7861340244314619</v>
      </c>
      <c r="E5" s="38">
        <v>11.766616703203855</v>
      </c>
      <c r="F5" s="38">
        <v>12.135921807420893</v>
      </c>
      <c r="G5" s="38">
        <v>9.3020907204294616</v>
      </c>
      <c r="H5" s="38">
        <v>7.3964214173709255</v>
      </c>
      <c r="I5" s="38">
        <v>19.207614494550075</v>
      </c>
      <c r="J5" s="38">
        <v>24.275229719453293</v>
      </c>
      <c r="K5" s="38">
        <v>14.976414993699549</v>
      </c>
      <c r="L5" s="38">
        <v>10.835193777630863</v>
      </c>
      <c r="M5" s="38">
        <v>18.34027102738952</v>
      </c>
      <c r="N5" s="38">
        <v>11.690693213145748</v>
      </c>
      <c r="O5" s="38">
        <v>28.707986465892148</v>
      </c>
    </row>
    <row r="6" spans="2:16" x14ac:dyDescent="0.55000000000000004">
      <c r="B6" s="37" t="s">
        <v>3</v>
      </c>
      <c r="C6" s="38">
        <v>138.66302986227802</v>
      </c>
      <c r="D6" s="38">
        <v>144.88541324628267</v>
      </c>
      <c r="E6" s="38">
        <v>348.72293322770889</v>
      </c>
      <c r="F6" s="38">
        <v>273.33512418426886</v>
      </c>
      <c r="G6" s="38">
        <v>158.62622583423581</v>
      </c>
      <c r="H6" s="38">
        <v>180.8578942793587</v>
      </c>
      <c r="I6" s="38">
        <v>228.40781539877972</v>
      </c>
      <c r="J6" s="38">
        <v>227.08327501387421</v>
      </c>
      <c r="K6" s="38">
        <v>253.28830074893597</v>
      </c>
      <c r="L6" s="38">
        <v>275.05817413731495</v>
      </c>
      <c r="M6" s="38">
        <v>341.32930701715486</v>
      </c>
      <c r="N6" s="38">
        <v>294.15536106453845</v>
      </c>
      <c r="O6" s="38">
        <v>382.29546268054679</v>
      </c>
    </row>
    <row r="7" spans="2:16" x14ac:dyDescent="0.55000000000000004">
      <c r="B7" s="37" t="s">
        <v>4</v>
      </c>
      <c r="C7" s="38">
        <v>3.7476759072339982</v>
      </c>
      <c r="D7" s="38">
        <v>1.7116125290034097</v>
      </c>
      <c r="E7" s="38">
        <v>1.1411867534673659</v>
      </c>
      <c r="F7" s="38">
        <v>0.91967740645663676</v>
      </c>
      <c r="G7" s="38">
        <v>0.69284813347937646</v>
      </c>
      <c r="H7" s="38">
        <v>1.0763734272662431</v>
      </c>
      <c r="I7" s="38">
        <v>2.2136632503754123</v>
      </c>
      <c r="J7" s="38">
        <v>3.044379947820294</v>
      </c>
      <c r="K7" s="38">
        <v>1.7166215344913085</v>
      </c>
      <c r="L7" s="38">
        <v>3.2266131492477914</v>
      </c>
      <c r="M7" s="38">
        <v>6.7480865322301993</v>
      </c>
      <c r="N7" s="38">
        <v>2.4558142908150549</v>
      </c>
      <c r="O7" s="38">
        <v>4.5816602600258891</v>
      </c>
      <c r="P7" s="74"/>
    </row>
    <row r="8" spans="2:16" x14ac:dyDescent="0.55000000000000004">
      <c r="B8" s="37" t="s">
        <v>20</v>
      </c>
      <c r="C8" s="64">
        <v>156.61935069573858</v>
      </c>
      <c r="D8" s="64">
        <v>155.38315979971756</v>
      </c>
      <c r="E8" s="64">
        <v>361.63073668438011</v>
      </c>
      <c r="F8" s="64">
        <v>286.39072339814641</v>
      </c>
      <c r="G8" s="64">
        <v>168.62116468814466</v>
      </c>
      <c r="H8" s="64">
        <v>189.33068912399588</v>
      </c>
      <c r="I8" s="64">
        <v>249.82909314370522</v>
      </c>
      <c r="J8" s="64">
        <v>254.40288468114778</v>
      </c>
      <c r="K8" s="64">
        <v>269.98133727712684</v>
      </c>
      <c r="L8" s="64">
        <v>289.11998106419361</v>
      </c>
      <c r="M8" s="64">
        <v>366.4176645767746</v>
      </c>
      <c r="N8" s="64">
        <v>308.30186856849923</v>
      </c>
      <c r="O8" s="64">
        <v>415.58510940646482</v>
      </c>
    </row>
    <row r="9" spans="2:16" ht="12.5" thickBot="1" x14ac:dyDescent="0.7">
      <c r="B9" s="40" t="s">
        <v>21</v>
      </c>
      <c r="C9" s="41">
        <v>-120.70670902881747</v>
      </c>
      <c r="D9" s="41">
        <v>-134.3876666928478</v>
      </c>
      <c r="E9" s="41">
        <v>-335.81512977103768</v>
      </c>
      <c r="F9" s="41">
        <v>-260.27952497039132</v>
      </c>
      <c r="G9" s="41">
        <v>-148.63128698032696</v>
      </c>
      <c r="H9" s="41">
        <v>-172.38509943472152</v>
      </c>
      <c r="I9" s="41">
        <v>-206.98653765385424</v>
      </c>
      <c r="J9" s="41">
        <v>-199.76366534660062</v>
      </c>
      <c r="K9" s="41">
        <v>-236.59526422074509</v>
      </c>
      <c r="L9" s="41">
        <v>-260.99636721043629</v>
      </c>
      <c r="M9" s="41">
        <v>-316.24094945753512</v>
      </c>
      <c r="N9" s="41">
        <v>-280.00885356057768</v>
      </c>
      <c r="O9" s="41">
        <v>-349.00581595462876</v>
      </c>
    </row>
    <row r="10" spans="2:16" x14ac:dyDescent="0.55000000000000004">
      <c r="B10" s="34" t="s">
        <v>97</v>
      </c>
    </row>
    <row r="11" spans="2:16" x14ac:dyDescent="0.55000000000000004">
      <c r="B11" s="37"/>
      <c r="C11" s="74"/>
      <c r="E11" s="74"/>
      <c r="G11" s="74"/>
      <c r="H11" s="74"/>
      <c r="K11" s="74"/>
      <c r="N11" s="74"/>
    </row>
    <row r="12" spans="2:16" ht="12" x14ac:dyDescent="0.6">
      <c r="B12" s="29" t="s">
        <v>122</v>
      </c>
      <c r="O12" s="74"/>
    </row>
    <row r="13" spans="2:16" x14ac:dyDescent="0.55000000000000004">
      <c r="B13" s="34"/>
      <c r="E13" s="39"/>
      <c r="I13" s="74"/>
    </row>
    <row r="14" spans="2:16" x14ac:dyDescent="0.55000000000000004">
      <c r="B14" s="34"/>
      <c r="I14" s="74"/>
    </row>
    <row r="30" spans="2:2" x14ac:dyDescent="0.55000000000000004">
      <c r="B30" s="44"/>
    </row>
    <row r="31" spans="2:2" x14ac:dyDescent="0.55000000000000004">
      <c r="B31" s="44"/>
    </row>
    <row r="32" spans="2:2" x14ac:dyDescent="0.55000000000000004">
      <c r="B32" s="44"/>
    </row>
    <row r="33" spans="2:2" x14ac:dyDescent="0.55000000000000004">
      <c r="B33" s="44"/>
    </row>
    <row r="34" spans="2:2" x14ac:dyDescent="0.55000000000000004">
      <c r="B34" s="44"/>
    </row>
    <row r="35" spans="2:2" x14ac:dyDescent="0.55000000000000004">
      <c r="B35" s="44"/>
    </row>
    <row r="36" spans="2:2" x14ac:dyDescent="0.55000000000000004">
      <c r="B36" s="44"/>
    </row>
    <row r="37" spans="2:2" x14ac:dyDescent="0.55000000000000004">
      <c r="B37" s="44"/>
    </row>
    <row r="38" spans="2:2" x14ac:dyDescent="0.55000000000000004">
      <c r="B38" s="44"/>
    </row>
    <row r="39" spans="2:2" x14ac:dyDescent="0.55000000000000004">
      <c r="B39" s="44"/>
    </row>
    <row r="40" spans="2:2" x14ac:dyDescent="0.55000000000000004">
      <c r="B40" s="44"/>
    </row>
  </sheetData>
  <phoneticPr fontId="33" type="noConversion"/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92D050"/>
  </sheetPr>
  <dimension ref="B1:AC46"/>
  <sheetViews>
    <sheetView showGridLines="0" workbookViewId="0">
      <pane xSplit="3" ySplit="3" topLeftCell="D6" activePane="bottomRight" state="frozen"/>
      <selection pane="topRight" activeCell="D1" sqref="D1"/>
      <selection pane="bottomLeft" activeCell="A4" sqref="A4"/>
      <selection pane="bottomRight" activeCell="D5" sqref="D5:AC22"/>
    </sheetView>
  </sheetViews>
  <sheetFormatPr defaultColWidth="9.1328125" defaultRowHeight="11.75" x14ac:dyDescent="0.55000000000000004"/>
  <cols>
    <col min="1" max="1" width="3.40625" style="33" customWidth="1"/>
    <col min="2" max="2" width="10.86328125" style="45" customWidth="1"/>
    <col min="3" max="3" width="12.7265625" style="33" customWidth="1"/>
    <col min="4" max="16" width="7" style="33" customWidth="1"/>
    <col min="17" max="17" width="7.1328125" style="33" customWidth="1"/>
    <col min="18" max="18" width="6.7265625" style="33" customWidth="1"/>
    <col min="19" max="19" width="6.76953125" style="33" customWidth="1"/>
    <col min="20" max="20" width="7.04296875" style="33" customWidth="1"/>
    <col min="21" max="21" width="6.1328125" style="33" customWidth="1"/>
    <col min="22" max="22" width="7.54296875" style="33" customWidth="1"/>
    <col min="23" max="23" width="6.26953125" style="33" customWidth="1"/>
    <col min="24" max="24" width="6.86328125" style="33" customWidth="1"/>
    <col min="25" max="25" width="7.31640625" style="33" customWidth="1"/>
    <col min="26" max="26" width="6.54296875" style="33" customWidth="1"/>
    <col min="27" max="27" width="6.58984375" style="33" customWidth="1"/>
    <col min="28" max="28" width="6.81640625" style="33" customWidth="1"/>
    <col min="29" max="29" width="8.31640625" style="33" customWidth="1"/>
    <col min="30" max="30" width="5.6328125" style="33" customWidth="1"/>
    <col min="31" max="31" width="7.86328125" style="33" customWidth="1"/>
    <col min="32" max="16384" width="9.1328125" style="33"/>
  </cols>
  <sheetData>
    <row r="1" spans="2:29" ht="14" x14ac:dyDescent="0.6">
      <c r="B1" s="170" t="s">
        <v>48</v>
      </c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</row>
    <row r="2" spans="2:29" ht="12.5" thickBot="1" x14ac:dyDescent="0.7">
      <c r="B2" s="37"/>
      <c r="C2" s="34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</row>
    <row r="3" spans="2:29" x14ac:dyDescent="0.55000000000000004">
      <c r="B3" s="47"/>
      <c r="C3" s="48"/>
      <c r="D3" s="49"/>
      <c r="E3" s="49" t="s">
        <v>100</v>
      </c>
      <c r="F3" s="49"/>
      <c r="G3" s="49"/>
      <c r="H3" s="49"/>
      <c r="I3" s="49"/>
      <c r="J3" s="49"/>
      <c r="K3" s="49"/>
      <c r="L3" s="49"/>
      <c r="M3" s="49"/>
      <c r="N3" s="49"/>
      <c r="O3" s="49"/>
      <c r="P3" s="200"/>
      <c r="Q3" s="50"/>
      <c r="R3" s="50"/>
      <c r="S3" s="51" t="s">
        <v>93</v>
      </c>
      <c r="T3" s="50"/>
      <c r="U3" s="50"/>
      <c r="V3" s="50"/>
      <c r="W3" s="50"/>
      <c r="X3" s="50"/>
      <c r="Y3" s="50"/>
      <c r="Z3" s="50"/>
      <c r="AA3" s="50"/>
      <c r="AB3" s="50"/>
      <c r="AC3" s="50"/>
    </row>
    <row r="4" spans="2:29" ht="22.5" customHeight="1" x14ac:dyDescent="0.55000000000000004">
      <c r="B4" s="37" t="s">
        <v>0</v>
      </c>
      <c r="C4" s="52" t="s">
        <v>22</v>
      </c>
      <c r="D4" s="53" t="s">
        <v>103</v>
      </c>
      <c r="E4" s="53" t="s">
        <v>104</v>
      </c>
      <c r="F4" s="53" t="s">
        <v>106</v>
      </c>
      <c r="G4" s="53" t="s">
        <v>107</v>
      </c>
      <c r="H4" s="53" t="s">
        <v>108</v>
      </c>
      <c r="I4" s="53" t="s">
        <v>109</v>
      </c>
      <c r="J4" s="53" t="s">
        <v>112</v>
      </c>
      <c r="K4" s="53" t="s">
        <v>114</v>
      </c>
      <c r="L4" s="53" t="s">
        <v>116</v>
      </c>
      <c r="M4" s="53" t="s">
        <v>118</v>
      </c>
      <c r="N4" s="53" t="s">
        <v>119</v>
      </c>
      <c r="O4" s="53" t="s">
        <v>123</v>
      </c>
      <c r="P4" s="201" t="s">
        <v>126</v>
      </c>
      <c r="Q4" s="53" t="s">
        <v>103</v>
      </c>
      <c r="R4" s="53" t="s">
        <v>104</v>
      </c>
      <c r="S4" s="53" t="s">
        <v>106</v>
      </c>
      <c r="T4" s="53" t="s">
        <v>107</v>
      </c>
      <c r="U4" s="53" t="s">
        <v>108</v>
      </c>
      <c r="V4" s="53" t="s">
        <v>109</v>
      </c>
      <c r="W4" s="53" t="s">
        <v>112</v>
      </c>
      <c r="X4" s="53" t="s">
        <v>114</v>
      </c>
      <c r="Y4" s="121" t="s">
        <v>116</v>
      </c>
      <c r="Z4" s="121" t="s">
        <v>118</v>
      </c>
      <c r="AA4" s="121" t="s">
        <v>119</v>
      </c>
      <c r="AB4" s="121" t="s">
        <v>123</v>
      </c>
      <c r="AC4" s="121" t="s">
        <v>126</v>
      </c>
    </row>
    <row r="5" spans="2:29" x14ac:dyDescent="0.55000000000000004">
      <c r="B5" s="37" t="s">
        <v>2</v>
      </c>
      <c r="C5" s="34" t="s">
        <v>27</v>
      </c>
      <c r="D5" s="38">
        <v>2.3838311655032522</v>
      </c>
      <c r="E5" s="38">
        <v>1.5857209034642612E-2</v>
      </c>
      <c r="F5" s="38">
        <v>1.0364311812287481E-2</v>
      </c>
      <c r="G5" s="38">
        <v>2.5187978406244177E-2</v>
      </c>
      <c r="H5" s="38">
        <v>3.978501837139119E-3</v>
      </c>
      <c r="I5" s="38">
        <v>0.28518926827798985</v>
      </c>
      <c r="J5" s="38">
        <v>1.1919528667737539E-2</v>
      </c>
      <c r="K5" s="38">
        <v>1.4386655458519873E-2</v>
      </c>
      <c r="L5" s="38">
        <v>3.7051839510499822E-3</v>
      </c>
      <c r="M5" s="38">
        <v>0.98594272647853476</v>
      </c>
      <c r="N5" s="38">
        <v>0.68889419899462512</v>
      </c>
      <c r="O5" s="38">
        <v>1.4100105665553315</v>
      </c>
      <c r="P5" s="202">
        <v>2.2651240160630199</v>
      </c>
      <c r="Q5" s="165">
        <v>16.777329420789012</v>
      </c>
      <c r="R5" s="165">
        <v>0.18047993566395329</v>
      </c>
      <c r="S5" s="165">
        <v>8.8082344090170378E-2</v>
      </c>
      <c r="T5" s="165">
        <v>0.20754895100627782</v>
      </c>
      <c r="U5" s="165">
        <v>4.2769974586481338E-2</v>
      </c>
      <c r="V5" s="165">
        <v>3.855773653029102</v>
      </c>
      <c r="W5" s="165">
        <v>6.2056267690709641E-2</v>
      </c>
      <c r="X5" s="165">
        <v>5.9264755163123857E-2</v>
      </c>
      <c r="Y5" s="165">
        <v>2.4740126075624386E-2</v>
      </c>
      <c r="Z5" s="165">
        <v>9.0994471046194167</v>
      </c>
      <c r="AA5" s="165">
        <v>3.7561833081191902</v>
      </c>
      <c r="AB5" s="165">
        <v>12.060966281878198</v>
      </c>
      <c r="AC5" s="165">
        <v>7.8902225300761009</v>
      </c>
    </row>
    <row r="6" spans="2:29" x14ac:dyDescent="0.55000000000000004">
      <c r="B6" s="37"/>
      <c r="C6" s="34" t="s">
        <v>25</v>
      </c>
      <c r="D6" s="38">
        <v>0.96667895608925114</v>
      </c>
      <c r="E6" s="38">
        <v>1.759693071426111</v>
      </c>
      <c r="F6" s="38">
        <v>2.7533252068190674</v>
      </c>
      <c r="G6" s="38">
        <v>3.9420833506474127</v>
      </c>
      <c r="H6" s="38">
        <v>4.1722080649654725</v>
      </c>
      <c r="I6" s="38">
        <v>2.8868639064066426</v>
      </c>
      <c r="J6" s="38">
        <v>8.2231127320520532</v>
      </c>
      <c r="K6" s="38">
        <v>8.6766989150456908</v>
      </c>
      <c r="L6" s="38">
        <v>5.94493446231606</v>
      </c>
      <c r="M6" s="38">
        <v>2.6786965190246823</v>
      </c>
      <c r="N6" s="38">
        <v>0.2020966253688681</v>
      </c>
      <c r="O6" s="38">
        <v>0.55740538110482629</v>
      </c>
      <c r="P6" s="202">
        <v>0.23739089052783069</v>
      </c>
      <c r="Q6" s="165">
        <v>6.8034563542716118</v>
      </c>
      <c r="R6" s="165">
        <v>20.028069985422036</v>
      </c>
      <c r="S6" s="165">
        <v>23.39946372239169</v>
      </c>
      <c r="T6" s="165">
        <v>32.482768208319385</v>
      </c>
      <c r="U6" s="165">
        <v>44.852369110982494</v>
      </c>
      <c r="V6" s="165">
        <v>39.030549281936196</v>
      </c>
      <c r="W6" s="165">
        <v>42.811733515295515</v>
      </c>
      <c r="X6" s="165">
        <v>35.743014650413372</v>
      </c>
      <c r="Y6" s="165">
        <v>39.695310692292132</v>
      </c>
      <c r="Z6" s="165">
        <v>24.722183783688497</v>
      </c>
      <c r="AA6" s="165">
        <v>1.101928237958181</v>
      </c>
      <c r="AB6" s="165">
        <v>4.7679412242042645</v>
      </c>
      <c r="AC6" s="165">
        <v>0.8269158507855433</v>
      </c>
    </row>
    <row r="7" spans="2:29" x14ac:dyDescent="0.55000000000000004">
      <c r="B7" s="37"/>
      <c r="C7" s="34" t="s">
        <v>91</v>
      </c>
      <c r="D7" s="38">
        <v>4.9516395937347015</v>
      </c>
      <c r="E7" s="38">
        <v>1.8832634532771009</v>
      </c>
      <c r="F7" s="38">
        <v>0.76943511108603146</v>
      </c>
      <c r="G7" s="38">
        <v>4.6823388633879626</v>
      </c>
      <c r="H7" s="38">
        <v>2.2948429689691037</v>
      </c>
      <c r="I7" s="38">
        <v>0.22800163734067475</v>
      </c>
      <c r="J7" s="38">
        <v>1.8903991473198909</v>
      </c>
      <c r="K7" s="38">
        <v>2.8143520572448582</v>
      </c>
      <c r="L7" s="38">
        <v>5.4136067536489225</v>
      </c>
      <c r="M7" s="38">
        <v>1.8708900485392457</v>
      </c>
      <c r="N7" s="38">
        <v>7.9568567009225006</v>
      </c>
      <c r="O7" s="38">
        <v>5.9125587662094343</v>
      </c>
      <c r="P7" s="202">
        <v>13.441427245123599</v>
      </c>
      <c r="Q7" s="165">
        <v>34.849485080698187</v>
      </c>
      <c r="R7" s="165">
        <v>21.434494944424255</v>
      </c>
      <c r="S7" s="165">
        <v>6.5391363591925877</v>
      </c>
      <c r="T7" s="165">
        <v>38.582473896006803</v>
      </c>
      <c r="U7" s="165">
        <v>24.67018477823612</v>
      </c>
      <c r="V7" s="165">
        <v>3.0825939258301274</v>
      </c>
      <c r="W7" s="165">
        <v>9.8419257001241274</v>
      </c>
      <c r="X7" s="165">
        <v>11.593513592950835</v>
      </c>
      <c r="Y7" s="165">
        <v>36.147547700343381</v>
      </c>
      <c r="Z7" s="165">
        <v>17.266789011209724</v>
      </c>
      <c r="AA7" s="165">
        <v>43.384618957046285</v>
      </c>
      <c r="AB7" s="165">
        <v>50.574920224242845</v>
      </c>
      <c r="AC7" s="165">
        <v>46.821212142806701</v>
      </c>
    </row>
    <row r="8" spans="2:29" x14ac:dyDescent="0.55000000000000004">
      <c r="B8" s="37"/>
      <c r="C8" s="34" t="s">
        <v>47</v>
      </c>
      <c r="D8" s="38">
        <v>0.43261999170951454</v>
      </c>
      <c r="E8" s="38">
        <v>0.65299977155890943</v>
      </c>
      <c r="F8" s="38">
        <v>1.6034718330299924</v>
      </c>
      <c r="G8" s="38">
        <v>0.83654487958112544</v>
      </c>
      <c r="H8" s="38">
        <v>1.599082472448998</v>
      </c>
      <c r="I8" s="38">
        <v>1.7484893429008903</v>
      </c>
      <c r="J8" s="38">
        <v>1.3160335869079329</v>
      </c>
      <c r="K8" s="38">
        <v>1.7186292341209943</v>
      </c>
      <c r="L8" s="38">
        <v>1.5697678447406371</v>
      </c>
      <c r="M8" s="38">
        <v>0.2851592323639518</v>
      </c>
      <c r="N8" s="38">
        <v>1.5513801792657202</v>
      </c>
      <c r="O8" s="38">
        <v>0.87481302719788456</v>
      </c>
      <c r="P8" s="202">
        <v>0.51960067399337684</v>
      </c>
      <c r="Q8" s="165">
        <v>3.0447660136187755</v>
      </c>
      <c r="R8" s="165">
        <v>7.4321626524603817</v>
      </c>
      <c r="S8" s="165">
        <v>13.627297238240057</v>
      </c>
      <c r="T8" s="165">
        <v>6.8931301046253752</v>
      </c>
      <c r="U8" s="165">
        <v>17.190570598683337</v>
      </c>
      <c r="V8" s="165">
        <v>23.639666322885031</v>
      </c>
      <c r="W8" s="165">
        <v>6.8516243247246615</v>
      </c>
      <c r="X8" s="165">
        <v>7.0797650690973564</v>
      </c>
      <c r="Y8" s="165">
        <v>10.481599537679912</v>
      </c>
      <c r="Z8" s="165">
        <v>2.6317871024389046</v>
      </c>
      <c r="AA8" s="165">
        <v>8.4588727012205851</v>
      </c>
      <c r="AB8" s="165">
        <v>7.4829867763033073</v>
      </c>
      <c r="AC8" s="165">
        <v>1.8099516474647654</v>
      </c>
    </row>
    <row r="9" spans="2:29" x14ac:dyDescent="0.55000000000000004">
      <c r="B9" s="37"/>
      <c r="C9" s="34" t="s">
        <v>31</v>
      </c>
      <c r="D9" s="38">
        <v>5.4738752191898303</v>
      </c>
      <c r="E9" s="38">
        <v>4.4743205191346984</v>
      </c>
      <c r="F9" s="38">
        <v>6.6300202404564761</v>
      </c>
      <c r="G9" s="38">
        <v>2.6497667353981478</v>
      </c>
      <c r="H9" s="38">
        <v>1.2319787122087489</v>
      </c>
      <c r="I9" s="38">
        <v>2.2478772624447276</v>
      </c>
      <c r="J9" s="38">
        <v>7.7661494996024603</v>
      </c>
      <c r="K9" s="38">
        <v>11.051162857583231</v>
      </c>
      <c r="L9" s="38">
        <v>2.0444007490428802</v>
      </c>
      <c r="M9" s="38">
        <v>5.0145052512244499</v>
      </c>
      <c r="N9" s="38">
        <v>7.9410433228378059</v>
      </c>
      <c r="O9" s="38">
        <v>2.9359054720782711</v>
      </c>
      <c r="P9" s="202">
        <v>12.244443640184324</v>
      </c>
      <c r="Q9" s="165">
        <v>38.52496313062241</v>
      </c>
      <c r="R9" s="165">
        <v>50.924792482029382</v>
      </c>
      <c r="S9" s="165">
        <v>56.346020336085488</v>
      </c>
      <c r="T9" s="165">
        <v>21.834078840042164</v>
      </c>
      <c r="U9" s="165">
        <v>13.244105537511578</v>
      </c>
      <c r="V9" s="165">
        <v>30.391416816319545</v>
      </c>
      <c r="W9" s="165">
        <v>40.432660192164988</v>
      </c>
      <c r="X9" s="165">
        <v>45.524441932375318</v>
      </c>
      <c r="Y9" s="165">
        <v>13.650801943608947</v>
      </c>
      <c r="Z9" s="165">
        <v>46.279792998043469</v>
      </c>
      <c r="AA9" s="165">
        <v>43.298396795655762</v>
      </c>
      <c r="AB9" s="165">
        <v>25.113185493371386</v>
      </c>
      <c r="AC9" s="165">
        <v>42.651697828866894</v>
      </c>
    </row>
    <row r="10" spans="2:29" x14ac:dyDescent="0.55000000000000004">
      <c r="B10" s="37"/>
      <c r="C10" s="54" t="s">
        <v>46</v>
      </c>
      <c r="D10" s="55">
        <v>14.208644926226551</v>
      </c>
      <c r="E10" s="55">
        <v>8.7861340244314619</v>
      </c>
      <c r="F10" s="55">
        <v>11.766616703203855</v>
      </c>
      <c r="G10" s="55">
        <v>12.135921807420893</v>
      </c>
      <c r="H10" s="55">
        <v>9.3020907204294616</v>
      </c>
      <c r="I10" s="55">
        <v>7.3964214173709255</v>
      </c>
      <c r="J10" s="55">
        <v>19.207614494550075</v>
      </c>
      <c r="K10" s="55">
        <v>24.275229719453293</v>
      </c>
      <c r="L10" s="55">
        <v>14.976414993699549</v>
      </c>
      <c r="M10" s="55">
        <v>10.835193777630863</v>
      </c>
      <c r="N10" s="55">
        <v>18.34027102738952</v>
      </c>
      <c r="O10" s="55">
        <v>11.690693213145748</v>
      </c>
      <c r="P10" s="203">
        <v>28.707986465892148</v>
      </c>
      <c r="Q10" s="55">
        <v>100</v>
      </c>
      <c r="R10" s="55">
        <v>100</v>
      </c>
      <c r="S10" s="55">
        <v>100</v>
      </c>
      <c r="T10" s="55">
        <v>100</v>
      </c>
      <c r="U10" s="55">
        <v>100</v>
      </c>
      <c r="V10" s="55">
        <v>100</v>
      </c>
      <c r="W10" s="55">
        <v>100</v>
      </c>
      <c r="X10" s="55">
        <v>100</v>
      </c>
      <c r="Y10" s="55">
        <v>100</v>
      </c>
      <c r="Z10" s="55">
        <v>100</v>
      </c>
      <c r="AA10" s="55">
        <v>100</v>
      </c>
      <c r="AB10" s="55">
        <v>100</v>
      </c>
      <c r="AC10" s="55">
        <v>100</v>
      </c>
    </row>
    <row r="11" spans="2:29" x14ac:dyDescent="0.55000000000000004">
      <c r="B11" s="37" t="s">
        <v>3</v>
      </c>
      <c r="C11" s="34" t="s">
        <v>27</v>
      </c>
      <c r="D11" s="63">
        <v>2.3992779765035801E-2</v>
      </c>
      <c r="E11" s="63">
        <v>1.7124467736633403E-3</v>
      </c>
      <c r="F11" s="38">
        <v>2.7963420557984331E-4</v>
      </c>
      <c r="G11" s="38">
        <v>0</v>
      </c>
      <c r="H11" s="38">
        <v>1.1648462612092148E-2</v>
      </c>
      <c r="I11" s="38">
        <v>8.0726705344358982E-2</v>
      </c>
      <c r="J11" s="38">
        <v>6.1575303217491224E-2</v>
      </c>
      <c r="K11" s="38">
        <v>1.8146776374162048E-2</v>
      </c>
      <c r="L11" s="38">
        <v>1.3425415096221809E-3</v>
      </c>
      <c r="M11" s="63">
        <v>2.7371244465729059E-3</v>
      </c>
      <c r="N11" s="38">
        <v>5.8945606617619446E-2</v>
      </c>
      <c r="O11" s="38">
        <v>8.3017044084606431E-2</v>
      </c>
      <c r="P11" s="221">
        <v>0.22219277194653766</v>
      </c>
      <c r="Q11" s="165">
        <v>1.7302939210881049E-2</v>
      </c>
      <c r="R11" s="165">
        <v>1.1819318006516275E-3</v>
      </c>
      <c r="S11" s="165">
        <v>8.0188074524266504E-5</v>
      </c>
      <c r="T11" s="165">
        <v>0</v>
      </c>
      <c r="U11" s="165">
        <v>7.3433396973491471E-3</v>
      </c>
      <c r="V11" s="165">
        <v>4.4635433618211887E-2</v>
      </c>
      <c r="W11" s="165">
        <v>2.69584922521089E-2</v>
      </c>
      <c r="X11" s="165">
        <v>7.9912430244161864E-3</v>
      </c>
      <c r="Y11" s="165">
        <v>5.3004481677696314E-4</v>
      </c>
      <c r="Z11" s="165">
        <v>9.9510747323090809E-4</v>
      </c>
      <c r="AA11" s="165">
        <v>1.7269424396264017E-2</v>
      </c>
      <c r="AB11" s="165">
        <v>2.8222176126306352E-2</v>
      </c>
      <c r="AC11" s="165">
        <v>5.8120692929124848E-2</v>
      </c>
    </row>
    <row r="12" spans="2:29" x14ac:dyDescent="0.55000000000000004">
      <c r="B12" s="37"/>
      <c r="C12" s="34" t="s">
        <v>25</v>
      </c>
      <c r="D12" s="38">
        <v>78.652077913596855</v>
      </c>
      <c r="E12" s="38">
        <v>77.373008458091988</v>
      </c>
      <c r="F12" s="38">
        <v>135.36209864553999</v>
      </c>
      <c r="G12" s="38">
        <v>100.15847704528221</v>
      </c>
      <c r="H12" s="38">
        <v>62.081689717946595</v>
      </c>
      <c r="I12" s="38">
        <v>72.890161970428991</v>
      </c>
      <c r="J12" s="38">
        <v>76.387630519629113</v>
      </c>
      <c r="K12" s="38">
        <v>72.105348020258674</v>
      </c>
      <c r="L12" s="38">
        <v>97.857163407453953</v>
      </c>
      <c r="M12" s="38">
        <v>139.48924446278295</v>
      </c>
      <c r="N12" s="38">
        <v>152.0960624823276</v>
      </c>
      <c r="O12" s="38">
        <v>115.04417815717036</v>
      </c>
      <c r="P12" s="202">
        <v>121.46799192881822</v>
      </c>
      <c r="Q12" s="165">
        <v>56.721736133787893</v>
      </c>
      <c r="R12" s="165">
        <v>53.402897313458261</v>
      </c>
      <c r="S12" s="165">
        <v>38.816517569594808</v>
      </c>
      <c r="T12" s="165">
        <v>36.643105178740356</v>
      </c>
      <c r="U12" s="165">
        <v>39.137090598639013</v>
      </c>
      <c r="V12" s="165">
        <v>40.302449755298262</v>
      </c>
      <c r="W12" s="165">
        <v>33.443527484496585</v>
      </c>
      <c r="X12" s="165">
        <v>31.752821961834581</v>
      </c>
      <c r="Y12" s="165">
        <v>38.634695372073971</v>
      </c>
      <c r="Z12" s="165">
        <v>50.712633754758699</v>
      </c>
      <c r="AA12" s="165">
        <v>44.559918927407956</v>
      </c>
      <c r="AB12" s="165">
        <v>39.110005590525127</v>
      </c>
      <c r="AC12" s="165">
        <v>31.773328167987998</v>
      </c>
    </row>
    <row r="13" spans="2:29" x14ac:dyDescent="0.55000000000000004">
      <c r="B13" s="37"/>
      <c r="C13" s="34" t="s">
        <v>91</v>
      </c>
      <c r="D13" s="38">
        <v>0</v>
      </c>
      <c r="E13" s="38">
        <v>0</v>
      </c>
      <c r="F13" s="38">
        <v>0</v>
      </c>
      <c r="G13" s="38">
        <v>1.1419590895102097E-2</v>
      </c>
      <c r="H13" s="38">
        <v>0.15367127561229144</v>
      </c>
      <c r="I13" s="38">
        <v>0</v>
      </c>
      <c r="J13" s="38">
        <v>0.22850207662867539</v>
      </c>
      <c r="K13" s="38">
        <v>3.0261327203285403E-3</v>
      </c>
      <c r="L13" s="38">
        <v>0.14008401143241425</v>
      </c>
      <c r="M13" s="38">
        <v>0.13048015008906902</v>
      </c>
      <c r="N13" s="38">
        <v>6.1926209715418518E-4</v>
      </c>
      <c r="O13" s="38">
        <v>7.4052856334427299E-3</v>
      </c>
      <c r="P13" s="202">
        <v>0.98082978335400117</v>
      </c>
      <c r="Q13" s="165">
        <v>0</v>
      </c>
      <c r="R13" s="165">
        <v>0</v>
      </c>
      <c r="S13" s="165">
        <v>0</v>
      </c>
      <c r="T13" s="165">
        <v>4.1778717349928215E-3</v>
      </c>
      <c r="U13" s="165">
        <v>9.6876336056105697E-2</v>
      </c>
      <c r="V13" s="165">
        <v>0</v>
      </c>
      <c r="W13" s="165">
        <v>0.10004126882862177</v>
      </c>
      <c r="X13" s="165">
        <v>1.332609246605084E-3</v>
      </c>
      <c r="Y13" s="165">
        <v>5.5306151534913604E-2</v>
      </c>
      <c r="Z13" s="165">
        <v>4.7437292310364323E-2</v>
      </c>
      <c r="AA13" s="165">
        <v>1.8142658260606427E-4</v>
      </c>
      <c r="AB13" s="165">
        <v>2.517474305633339E-3</v>
      </c>
      <c r="AC13" s="165">
        <v>0.25656328131040385</v>
      </c>
    </row>
    <row r="14" spans="2:29" x14ac:dyDescent="0.55000000000000004">
      <c r="B14" s="37"/>
      <c r="C14" s="34" t="s">
        <v>47</v>
      </c>
      <c r="D14" s="38">
        <v>59.485300698466624</v>
      </c>
      <c r="E14" s="38">
        <v>67.49199724889084</v>
      </c>
      <c r="F14" s="38">
        <v>213.34403473603263</v>
      </c>
      <c r="G14" s="38">
        <v>173.10411314317045</v>
      </c>
      <c r="H14" s="38">
        <v>96.359934468418558</v>
      </c>
      <c r="I14" s="38">
        <v>107.87570492966755</v>
      </c>
      <c r="J14" s="38">
        <v>151.60500224510722</v>
      </c>
      <c r="K14" s="38">
        <v>154.92588709124027</v>
      </c>
      <c r="L14" s="38">
        <v>155.20693189187665</v>
      </c>
      <c r="M14" s="38">
        <v>135.30058680428866</v>
      </c>
      <c r="N14" s="38">
        <v>171.98558608369456</v>
      </c>
      <c r="O14" s="38">
        <v>138.08621520286312</v>
      </c>
      <c r="P14" s="202">
        <v>207.46477509564349</v>
      </c>
      <c r="Q14" s="165">
        <v>42.899178503129654</v>
      </c>
      <c r="R14" s="165">
        <v>46.58301739055328</v>
      </c>
      <c r="S14" s="165">
        <v>61.178664896329991</v>
      </c>
      <c r="T14" s="165">
        <v>63.330358167387345</v>
      </c>
      <c r="U14" s="165">
        <v>60.746534163344812</v>
      </c>
      <c r="V14" s="165">
        <v>59.646666439143317</v>
      </c>
      <c r="W14" s="165">
        <v>66.374699998955094</v>
      </c>
      <c r="X14" s="165">
        <v>68.224261378022959</v>
      </c>
      <c r="Y14" s="165">
        <v>61.276786741808742</v>
      </c>
      <c r="Z14" s="165">
        <v>49.189807657468016</v>
      </c>
      <c r="AA14" s="165">
        <v>50.386996530318662</v>
      </c>
      <c r="AB14" s="165">
        <v>46.943293742168663</v>
      </c>
      <c r="AC14" s="165">
        <v>54.268176148615431</v>
      </c>
    </row>
    <row r="15" spans="2:29" x14ac:dyDescent="0.55000000000000004">
      <c r="B15" s="37"/>
      <c r="C15" s="34" t="s">
        <v>31</v>
      </c>
      <c r="D15" s="38">
        <v>0.50165847044951994</v>
      </c>
      <c r="E15" s="38">
        <v>1.8695092526161139E-2</v>
      </c>
      <c r="F15" s="38">
        <v>1.6520211930682545E-2</v>
      </c>
      <c r="G15" s="38">
        <v>6.1114404921137774E-2</v>
      </c>
      <c r="H15" s="38">
        <v>1.9281909646283627E-2</v>
      </c>
      <c r="I15" s="38">
        <v>1.1300673917824326E-2</v>
      </c>
      <c r="J15" s="38">
        <v>0.12510525419723648</v>
      </c>
      <c r="K15" s="38">
        <v>3.0866993280795438E-2</v>
      </c>
      <c r="L15" s="38">
        <v>8.2778896663343884E-2</v>
      </c>
      <c r="M15" s="38">
        <v>0.1351255957076794</v>
      </c>
      <c r="N15" s="38">
        <v>17.188093582417931</v>
      </c>
      <c r="O15" s="38">
        <v>40.934545374786921</v>
      </c>
      <c r="P15" s="202">
        <v>52.159673100784552</v>
      </c>
      <c r="Q15" s="165">
        <v>0.36178242387157838</v>
      </c>
      <c r="R15" s="165">
        <v>1.2903364187796041E-2</v>
      </c>
      <c r="S15" s="165">
        <v>4.7373460006701618E-3</v>
      </c>
      <c r="T15" s="165">
        <v>2.2358782137321474E-2</v>
      </c>
      <c r="U15" s="165">
        <v>1.2155562262720162E-2</v>
      </c>
      <c r="V15" s="165">
        <v>6.2483719402200684E-3</v>
      </c>
      <c r="W15" s="165">
        <v>5.4772755467589335E-2</v>
      </c>
      <c r="X15" s="165">
        <v>1.3592807871433746E-2</v>
      </c>
      <c r="Y15" s="165">
        <v>3.2681689765606606E-2</v>
      </c>
      <c r="Z15" s="165">
        <v>4.9126187989680242E-2</v>
      </c>
      <c r="AA15" s="165">
        <v>5.0356336912945121</v>
      </c>
      <c r="AB15" s="165">
        <v>13.915961016874267</v>
      </c>
      <c r="AC15" s="165">
        <v>13.643811709157047</v>
      </c>
    </row>
    <row r="16" spans="2:29" x14ac:dyDescent="0.55000000000000004">
      <c r="B16" s="37"/>
      <c r="C16" s="54" t="s">
        <v>46</v>
      </c>
      <c r="D16" s="55">
        <v>138.66302986227802</v>
      </c>
      <c r="E16" s="55">
        <v>144.88541324628267</v>
      </c>
      <c r="F16" s="55">
        <v>348.72293322770889</v>
      </c>
      <c r="G16" s="55">
        <v>273.33512418426886</v>
      </c>
      <c r="H16" s="55">
        <v>158.62622583423581</v>
      </c>
      <c r="I16" s="55">
        <v>180.8578942793587</v>
      </c>
      <c r="J16" s="55">
        <v>228.40781539877972</v>
      </c>
      <c r="K16" s="55">
        <v>227.08327501387421</v>
      </c>
      <c r="L16" s="55">
        <v>253.28830074893597</v>
      </c>
      <c r="M16" s="55">
        <v>275.05817413731495</v>
      </c>
      <c r="N16" s="55">
        <v>341.32930701715486</v>
      </c>
      <c r="O16" s="55">
        <v>294.15536106453845</v>
      </c>
      <c r="P16" s="203">
        <v>382.29546268054679</v>
      </c>
      <c r="Q16" s="55">
        <v>100</v>
      </c>
      <c r="R16" s="55">
        <v>100</v>
      </c>
      <c r="S16" s="55">
        <v>100</v>
      </c>
      <c r="T16" s="55">
        <v>100</v>
      </c>
      <c r="U16" s="55">
        <v>100</v>
      </c>
      <c r="V16" s="55">
        <v>100</v>
      </c>
      <c r="W16" s="55">
        <v>100</v>
      </c>
      <c r="X16" s="55">
        <v>100</v>
      </c>
      <c r="Y16" s="55">
        <v>100</v>
      </c>
      <c r="Z16" s="55">
        <v>100</v>
      </c>
      <c r="AA16" s="55">
        <v>100</v>
      </c>
      <c r="AB16" s="55">
        <v>100</v>
      </c>
      <c r="AC16" s="55">
        <v>100</v>
      </c>
    </row>
    <row r="17" spans="2:29" x14ac:dyDescent="0.55000000000000004">
      <c r="B17" s="37" t="s">
        <v>4</v>
      </c>
      <c r="C17" s="34" t="s">
        <v>27</v>
      </c>
      <c r="D17" s="57">
        <v>2.3655377946024139</v>
      </c>
      <c r="E17" s="57">
        <v>0.39511167123193358</v>
      </c>
      <c r="F17" s="57">
        <v>0</v>
      </c>
      <c r="G17" s="57">
        <v>0</v>
      </c>
      <c r="H17" s="57">
        <v>0</v>
      </c>
      <c r="I17" s="57">
        <v>2.5859986951823684E-2</v>
      </c>
      <c r="J17" s="57">
        <v>0</v>
      </c>
      <c r="K17" s="57">
        <v>0</v>
      </c>
      <c r="L17" s="57">
        <v>0</v>
      </c>
      <c r="M17" s="207">
        <v>0.10084652599274804</v>
      </c>
      <c r="N17" s="63">
        <v>0.22184155305507564</v>
      </c>
      <c r="O17" s="38">
        <v>0.46818822082120415</v>
      </c>
      <c r="P17" s="221">
        <v>2.2386711312431302</v>
      </c>
      <c r="Q17" s="165">
        <v>63.120127064250809</v>
      </c>
      <c r="R17" s="165">
        <v>23.084177320318418</v>
      </c>
      <c r="S17" s="165">
        <v>0</v>
      </c>
      <c r="T17" s="165">
        <v>0</v>
      </c>
      <c r="U17" s="165">
        <v>0</v>
      </c>
      <c r="V17" s="165">
        <v>2.4025107176328655</v>
      </c>
      <c r="W17" s="165">
        <v>0</v>
      </c>
      <c r="X17" s="165">
        <v>0</v>
      </c>
      <c r="Y17" s="165">
        <v>0</v>
      </c>
      <c r="Z17" s="165">
        <v>3.1254607022306971</v>
      </c>
      <c r="AA17" s="165">
        <v>3.2874734488883091</v>
      </c>
      <c r="AB17" s="165">
        <v>19.064479857954495</v>
      </c>
      <c r="AC17" s="165">
        <v>48.861569915497846</v>
      </c>
    </row>
    <row r="18" spans="2:29" x14ac:dyDescent="0.55000000000000004">
      <c r="B18" s="37"/>
      <c r="C18" s="34" t="s">
        <v>25</v>
      </c>
      <c r="D18" s="57">
        <v>7.4916098898771905E-2</v>
      </c>
      <c r="E18" s="57">
        <v>1.3322543564631523E-3</v>
      </c>
      <c r="F18" s="57">
        <v>0.1340915999553853</v>
      </c>
      <c r="G18" s="57">
        <v>1.7532215448219732E-2</v>
      </c>
      <c r="H18" s="57">
        <v>2.0476351199108716E-2</v>
      </c>
      <c r="I18" s="57">
        <v>3.7934374196132922E-2</v>
      </c>
      <c r="J18" s="57">
        <v>5.1220063513896189E-3</v>
      </c>
      <c r="K18" s="57">
        <v>1.4878714511627656E-2</v>
      </c>
      <c r="L18" s="57">
        <v>0.11097456169514189</v>
      </c>
      <c r="M18" s="206">
        <v>5.8865743988390548E-2</v>
      </c>
      <c r="N18" s="38">
        <v>2.3897520753583601</v>
      </c>
      <c r="O18" s="38">
        <v>0.20848133311408654</v>
      </c>
      <c r="P18" s="202">
        <v>0.21098861622893755</v>
      </c>
      <c r="Q18" s="165">
        <v>1.9990015346354832</v>
      </c>
      <c r="R18" s="165">
        <v>7.7836211986532997E-2</v>
      </c>
      <c r="S18" s="165">
        <v>11.750188963196713</v>
      </c>
      <c r="T18" s="165">
        <v>1.9063440425016449</v>
      </c>
      <c r="U18" s="165">
        <v>2.9553880871814777</v>
      </c>
      <c r="V18" s="165">
        <v>3.524276355695446</v>
      </c>
      <c r="W18" s="165">
        <v>0.23138146014399363</v>
      </c>
      <c r="X18" s="165">
        <v>0.48872725371484838</v>
      </c>
      <c r="Y18" s="165">
        <v>6.4647075354339707</v>
      </c>
      <c r="Z18" s="165">
        <v>1.8243818290430542</v>
      </c>
      <c r="AA18" s="165">
        <v>35.413773429614906</v>
      </c>
      <c r="AB18" s="165">
        <v>8.4892955421679748</v>
      </c>
      <c r="AC18" s="165">
        <v>4.6050689980174422</v>
      </c>
    </row>
    <row r="19" spans="2:29" x14ac:dyDescent="0.55000000000000004">
      <c r="B19" s="37"/>
      <c r="C19" s="34" t="s">
        <v>91</v>
      </c>
      <c r="D19" s="57">
        <v>0.23746093532840756</v>
      </c>
      <c r="E19" s="57">
        <v>0</v>
      </c>
      <c r="F19" s="57">
        <v>0.18618981921476693</v>
      </c>
      <c r="G19" s="57">
        <v>2.5479823399101469E-2</v>
      </c>
      <c r="H19" s="57">
        <v>0.11241775950135247</v>
      </c>
      <c r="I19" s="57">
        <v>0.18286940666521515</v>
      </c>
      <c r="J19" s="57">
        <v>0.10803073785341534</v>
      </c>
      <c r="K19" s="57">
        <v>0.30613523327916681</v>
      </c>
      <c r="L19" s="57">
        <v>6.0387566324489786E-2</v>
      </c>
      <c r="M19" s="206">
        <v>2.5411221986571149E-2</v>
      </c>
      <c r="N19" s="38">
        <v>0.19134971293612987</v>
      </c>
      <c r="O19" s="38">
        <v>0.4071647806409297</v>
      </c>
      <c r="P19" s="202">
        <v>0.19061543890247362</v>
      </c>
      <c r="Q19" s="165">
        <v>6.3362185313315278</v>
      </c>
      <c r="R19" s="165">
        <v>0</v>
      </c>
      <c r="S19" s="165">
        <v>16.315455699871244</v>
      </c>
      <c r="T19" s="165">
        <v>2.7705174901785363</v>
      </c>
      <c r="U19" s="165">
        <v>16.225454622618066</v>
      </c>
      <c r="V19" s="165">
        <v>16.989401822159813</v>
      </c>
      <c r="W19" s="165">
        <v>4.8801793965317239</v>
      </c>
      <c r="X19" s="165">
        <v>10.05574989082268</v>
      </c>
      <c r="Y19" s="165">
        <v>3.5178147955824524</v>
      </c>
      <c r="Z19" s="165">
        <v>0.7875509337862574</v>
      </c>
      <c r="AA19" s="165">
        <v>2.8356143926460589</v>
      </c>
      <c r="AB19" s="165">
        <v>16.579624207081093</v>
      </c>
      <c r="AC19" s="165">
        <v>4.1604009918753011</v>
      </c>
    </row>
    <row r="20" spans="2:29" x14ac:dyDescent="0.55000000000000004">
      <c r="B20" s="37"/>
      <c r="C20" s="34" t="s">
        <v>47</v>
      </c>
      <c r="D20" s="57">
        <v>0.5491148044301476</v>
      </c>
      <c r="E20" s="57">
        <v>0.62595989212481762</v>
      </c>
      <c r="F20" s="57">
        <v>0.27470633585239884</v>
      </c>
      <c r="G20" s="57">
        <v>4.7856819115545089E-2</v>
      </c>
      <c r="H20" s="57">
        <v>6.5178023382878453E-2</v>
      </c>
      <c r="I20" s="57">
        <v>0.31179427498607087</v>
      </c>
      <c r="J20" s="57">
        <v>1.0113490623897279</v>
      </c>
      <c r="K20" s="57">
        <v>2.0085174475380407</v>
      </c>
      <c r="L20" s="57">
        <v>1.1689019203079785</v>
      </c>
      <c r="M20" s="206">
        <v>1.0680699010764882</v>
      </c>
      <c r="N20" s="38">
        <v>2.6124604720303446</v>
      </c>
      <c r="O20" s="38">
        <v>0.11893324239565681</v>
      </c>
      <c r="P20" s="202">
        <v>5.9239301832759668E-2</v>
      </c>
      <c r="Q20" s="165">
        <v>14.652142234877138</v>
      </c>
      <c r="R20" s="165">
        <v>36.571354878389691</v>
      </c>
      <c r="S20" s="165">
        <v>24.071987780942511</v>
      </c>
      <c r="T20" s="165">
        <v>5.2036528003802349</v>
      </c>
      <c r="U20" s="165">
        <v>9.4072597201878096</v>
      </c>
      <c r="V20" s="165">
        <v>28.967110027786664</v>
      </c>
      <c r="W20" s="165">
        <v>45.686671729234988</v>
      </c>
      <c r="X20" s="165">
        <v>65.974598504897301</v>
      </c>
      <c r="Y20" s="165">
        <v>68.09316420782072</v>
      </c>
      <c r="Z20" s="165">
        <v>33.101888936561345</v>
      </c>
      <c r="AA20" s="165">
        <v>38.71409264763745</v>
      </c>
      <c r="AB20" s="165">
        <v>4.8429249247582282</v>
      </c>
      <c r="AC20" s="165">
        <v>1.2929658348876556</v>
      </c>
    </row>
    <row r="21" spans="2:29" x14ac:dyDescent="0.55000000000000004">
      <c r="B21" s="37"/>
      <c r="C21" s="34" t="s">
        <v>31</v>
      </c>
      <c r="D21" s="57">
        <v>0.52064627397425722</v>
      </c>
      <c r="E21" s="57">
        <v>0.68920871129019512</v>
      </c>
      <c r="F21" s="57">
        <v>0.54619899844481479</v>
      </c>
      <c r="G21" s="57">
        <v>0.8288085484937705</v>
      </c>
      <c r="H21" s="57">
        <v>0.49477599939603684</v>
      </c>
      <c r="I21" s="57">
        <v>0.51791538446700036</v>
      </c>
      <c r="J21" s="57">
        <v>1.0891614437808794</v>
      </c>
      <c r="K21" s="57">
        <v>0.71484855249145862</v>
      </c>
      <c r="L21" s="57">
        <v>0.37635748616369835</v>
      </c>
      <c r="M21" s="206">
        <v>1.9734197562035936</v>
      </c>
      <c r="N21" s="38">
        <v>1.3326827188502888</v>
      </c>
      <c r="O21" s="38">
        <v>1.2530467138431778</v>
      </c>
      <c r="P21" s="202">
        <v>1.8821457718185879</v>
      </c>
      <c r="Q21" s="165">
        <v>13.892510634905042</v>
      </c>
      <c r="R21" s="165">
        <v>40.266631589305348</v>
      </c>
      <c r="S21" s="165">
        <v>47.862367555989529</v>
      </c>
      <c r="T21" s="165">
        <v>90.119485666939596</v>
      </c>
      <c r="U21" s="165">
        <v>71.411897570012655</v>
      </c>
      <c r="V21" s="165">
        <v>48.116701076725207</v>
      </c>
      <c r="W21" s="165">
        <v>49.201767414089289</v>
      </c>
      <c r="X21" s="165">
        <v>23.480924350565168</v>
      </c>
      <c r="Y21" s="165">
        <v>21.924313461162861</v>
      </c>
      <c r="Z21" s="165">
        <v>61.160717598378653</v>
      </c>
      <c r="AA21" s="165">
        <v>19.749046081213272</v>
      </c>
      <c r="AB21" s="165">
        <v>51.023675468038206</v>
      </c>
      <c r="AC21" s="165">
        <v>41.079994259721751</v>
      </c>
    </row>
    <row r="22" spans="2:29" ht="12.5" thickBot="1" x14ac:dyDescent="0.7">
      <c r="B22" s="40"/>
      <c r="C22" s="40" t="s">
        <v>46</v>
      </c>
      <c r="D22" s="58">
        <v>3.7476759072339982</v>
      </c>
      <c r="E22" s="58">
        <v>1.7116125290034097</v>
      </c>
      <c r="F22" s="58">
        <v>1.1411867534673659</v>
      </c>
      <c r="G22" s="58">
        <v>0.91967740645663676</v>
      </c>
      <c r="H22" s="58">
        <v>0.69284813347937646</v>
      </c>
      <c r="I22" s="58">
        <v>1.0763734272662431</v>
      </c>
      <c r="J22" s="58">
        <v>2.2136632503754123</v>
      </c>
      <c r="K22" s="58">
        <v>3.044379947820294</v>
      </c>
      <c r="L22" s="58">
        <v>1.7166215344913085</v>
      </c>
      <c r="M22" s="58">
        <v>3.2266131492477914</v>
      </c>
      <c r="N22" s="58">
        <v>6.7480865322301993</v>
      </c>
      <c r="O22" s="58">
        <v>2.4558142908150549</v>
      </c>
      <c r="P22" s="204">
        <v>4.5816602600258891</v>
      </c>
      <c r="Q22" s="166">
        <v>100</v>
      </c>
      <c r="R22" s="166">
        <v>100</v>
      </c>
      <c r="S22" s="166">
        <v>100</v>
      </c>
      <c r="T22" s="166">
        <v>100</v>
      </c>
      <c r="U22" s="166">
        <v>100</v>
      </c>
      <c r="V22" s="166">
        <v>100</v>
      </c>
      <c r="W22" s="166">
        <v>100</v>
      </c>
      <c r="X22" s="166">
        <v>100</v>
      </c>
      <c r="Y22" s="166">
        <v>100</v>
      </c>
      <c r="Z22" s="166">
        <v>100</v>
      </c>
      <c r="AA22" s="166">
        <v>100</v>
      </c>
      <c r="AB22" s="166">
        <v>100</v>
      </c>
      <c r="AC22" s="166">
        <v>100</v>
      </c>
    </row>
    <row r="23" spans="2:29" x14ac:dyDescent="0.55000000000000004">
      <c r="B23" s="34" t="s">
        <v>98</v>
      </c>
      <c r="C23" s="34"/>
      <c r="D23" s="59"/>
      <c r="E23" s="59"/>
      <c r="F23" s="59"/>
      <c r="G23" s="59"/>
      <c r="H23" s="59"/>
      <c r="I23" s="59"/>
      <c r="J23" s="59"/>
      <c r="K23" s="59"/>
      <c r="L23" s="59"/>
      <c r="M23" s="59"/>
      <c r="N23" s="59"/>
      <c r="O23" s="59"/>
      <c r="P23" s="59"/>
      <c r="AA23" s="165"/>
    </row>
    <row r="24" spans="2:29" x14ac:dyDescent="0.55000000000000004">
      <c r="B24" s="37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</row>
    <row r="25" spans="2:29" ht="12" x14ac:dyDescent="0.6">
      <c r="B25" s="29" t="s">
        <v>122</v>
      </c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</row>
    <row r="26" spans="2:29" x14ac:dyDescent="0.55000000000000004"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</row>
    <row r="27" spans="2:29" x14ac:dyDescent="0.55000000000000004">
      <c r="B27" s="43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</row>
    <row r="28" spans="2:29" x14ac:dyDescent="0.55000000000000004">
      <c r="B28" s="43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</row>
    <row r="29" spans="2:29" x14ac:dyDescent="0.55000000000000004">
      <c r="B29" s="43"/>
      <c r="C29" s="43"/>
      <c r="D29" s="60"/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60"/>
      <c r="P29" s="60"/>
    </row>
    <row r="30" spans="2:29" x14ac:dyDescent="0.55000000000000004">
      <c r="B30" s="43"/>
      <c r="C30" s="43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</row>
    <row r="31" spans="2:29" x14ac:dyDescent="0.55000000000000004">
      <c r="B31" s="43"/>
      <c r="C31" s="43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</row>
    <row r="32" spans="2:29" x14ac:dyDescent="0.55000000000000004">
      <c r="B32" s="43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</row>
    <row r="33" spans="2:16" x14ac:dyDescent="0.55000000000000004">
      <c r="B33" s="33"/>
      <c r="C33" s="43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</row>
    <row r="34" spans="2:16" x14ac:dyDescent="0.55000000000000004">
      <c r="B34" s="43"/>
      <c r="C34" s="43"/>
      <c r="D34" s="61"/>
      <c r="E34" s="61"/>
      <c r="F34" s="61"/>
      <c r="G34" s="61"/>
      <c r="H34" s="61"/>
      <c r="I34" s="61"/>
      <c r="J34" s="61"/>
      <c r="K34" s="61"/>
      <c r="L34" s="61"/>
      <c r="M34" s="61"/>
      <c r="N34" s="61"/>
      <c r="O34" s="61"/>
      <c r="P34" s="61"/>
    </row>
    <row r="35" spans="2:16" x14ac:dyDescent="0.55000000000000004">
      <c r="B35" s="43"/>
      <c r="C35" s="43"/>
      <c r="D35" s="62"/>
      <c r="E35" s="62"/>
      <c r="F35" s="62"/>
      <c r="G35" s="62"/>
      <c r="H35" s="62"/>
      <c r="I35" s="62"/>
      <c r="J35" s="62"/>
      <c r="K35" s="62"/>
      <c r="L35" s="62"/>
      <c r="M35" s="62"/>
      <c r="N35" s="62"/>
      <c r="O35" s="62"/>
      <c r="P35" s="62"/>
    </row>
    <row r="36" spans="2:16" x14ac:dyDescent="0.55000000000000004">
      <c r="B36" s="3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</row>
    <row r="37" spans="2:16" x14ac:dyDescent="0.55000000000000004">
      <c r="B37" s="3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</row>
    <row r="38" spans="2:16" x14ac:dyDescent="0.55000000000000004"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</row>
    <row r="39" spans="2:16" x14ac:dyDescent="0.55000000000000004">
      <c r="B39" s="3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</row>
    <row r="40" spans="2:16" x14ac:dyDescent="0.55000000000000004">
      <c r="B40" s="3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</row>
    <row r="41" spans="2:16" x14ac:dyDescent="0.55000000000000004"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</row>
    <row r="42" spans="2:16" x14ac:dyDescent="0.55000000000000004">
      <c r="B42" s="3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</row>
    <row r="43" spans="2:16" x14ac:dyDescent="0.55000000000000004">
      <c r="B43" s="3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</row>
    <row r="44" spans="2:16" x14ac:dyDescent="0.55000000000000004"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</row>
    <row r="45" spans="2:16" x14ac:dyDescent="0.55000000000000004">
      <c r="B45" s="3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</row>
    <row r="46" spans="2:16" x14ac:dyDescent="0.55000000000000004">
      <c r="B46" s="3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</row>
  </sheetData>
  <phoneticPr fontId="33" type="noConversion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rgb="FF92D050"/>
  </sheetPr>
  <dimension ref="B2:P17"/>
  <sheetViews>
    <sheetView workbookViewId="0">
      <selection activeCell="D19" sqref="D19"/>
    </sheetView>
  </sheetViews>
  <sheetFormatPr defaultColWidth="10.26953125" defaultRowHeight="11.75" x14ac:dyDescent="0.55000000000000004"/>
  <cols>
    <col min="1" max="1" width="4.54296875" style="33" customWidth="1"/>
    <col min="2" max="2" width="14" style="33" customWidth="1"/>
    <col min="3" max="3" width="9.86328125" style="33" customWidth="1"/>
    <col min="4" max="4" width="7.86328125" style="33" customWidth="1"/>
    <col min="5" max="5" width="7.40625" style="33" customWidth="1"/>
    <col min="6" max="6" width="9.2265625" style="33" customWidth="1"/>
    <col min="7" max="7" width="7.5" style="33" customWidth="1"/>
    <col min="8" max="8" width="7.04296875" style="33" customWidth="1"/>
    <col min="9" max="9" width="8.76953125" style="33" customWidth="1"/>
    <col min="10" max="10" width="7.7265625" style="33" customWidth="1"/>
    <col min="11" max="11" width="9.1328125" style="33" customWidth="1"/>
    <col min="12" max="12" width="7.08984375" style="33" customWidth="1"/>
    <col min="13" max="13" width="9.04296875" style="33" customWidth="1"/>
    <col min="14" max="14" width="9.08984375" style="33" customWidth="1"/>
    <col min="15" max="15" width="8" style="33" customWidth="1"/>
    <col min="16" max="16" width="7.76953125" style="33" customWidth="1"/>
    <col min="17" max="16384" width="10.26953125" style="33"/>
  </cols>
  <sheetData>
    <row r="2" spans="2:16" ht="14" x14ac:dyDescent="0.6">
      <c r="B2" s="170" t="s">
        <v>65</v>
      </c>
    </row>
    <row r="3" spans="2:16" x14ac:dyDescent="0.55000000000000004">
      <c r="B3" s="45"/>
    </row>
    <row r="4" spans="2:16" ht="18" customHeight="1" thickBot="1" x14ac:dyDescent="0.7">
      <c r="B4" s="35"/>
      <c r="C4" s="35" t="s">
        <v>5</v>
      </c>
      <c r="D4" s="36" t="s">
        <v>103</v>
      </c>
      <c r="E4" s="36" t="s">
        <v>104</v>
      </c>
      <c r="F4" s="36" t="s">
        <v>106</v>
      </c>
      <c r="G4" s="36" t="s">
        <v>107</v>
      </c>
      <c r="H4" s="36" t="s">
        <v>108</v>
      </c>
      <c r="I4" s="36" t="s">
        <v>109</v>
      </c>
      <c r="J4" s="36" t="s">
        <v>112</v>
      </c>
      <c r="K4" s="36" t="s">
        <v>114</v>
      </c>
      <c r="L4" s="36" t="s">
        <v>116</v>
      </c>
      <c r="M4" s="36" t="s">
        <v>118</v>
      </c>
      <c r="N4" s="36" t="s">
        <v>119</v>
      </c>
      <c r="O4" s="36" t="s">
        <v>123</v>
      </c>
      <c r="P4" s="36" t="s">
        <v>126</v>
      </c>
    </row>
    <row r="5" spans="2:16" x14ac:dyDescent="0.55000000000000004">
      <c r="B5" s="65" t="s">
        <v>2</v>
      </c>
      <c r="C5" s="66" t="s">
        <v>49</v>
      </c>
      <c r="D5" s="38">
        <v>207.94906741527058</v>
      </c>
      <c r="E5" s="38">
        <v>217.21163920835576</v>
      </c>
      <c r="F5" s="38">
        <v>428.7816610877552</v>
      </c>
      <c r="G5" s="38">
        <v>241.35415451705143</v>
      </c>
      <c r="H5" s="38">
        <v>161.83266759844341</v>
      </c>
      <c r="I5" s="38">
        <v>239.88181881886294</v>
      </c>
      <c r="J5" s="38">
        <v>263.45135379260876</v>
      </c>
      <c r="K5" s="38">
        <v>310.56039154520772</v>
      </c>
      <c r="L5" s="38">
        <v>280.67294927014103</v>
      </c>
      <c r="M5" s="38">
        <v>331.32498269709117</v>
      </c>
      <c r="N5" s="38">
        <v>341.03570128235231</v>
      </c>
      <c r="O5" s="38">
        <v>373.38946332203346</v>
      </c>
      <c r="P5" s="38">
        <v>423.88641560504027</v>
      </c>
    </row>
    <row r="6" spans="2:16" x14ac:dyDescent="0.55000000000000004">
      <c r="B6" s="67"/>
      <c r="C6" s="68" t="s">
        <v>46</v>
      </c>
      <c r="D6" s="38">
        <v>14.208644926226551</v>
      </c>
      <c r="E6" s="38">
        <v>8.7861340244314619</v>
      </c>
      <c r="F6" s="38">
        <v>11.766616703203855</v>
      </c>
      <c r="G6" s="38">
        <v>12.135921807420893</v>
      </c>
      <c r="H6" s="38">
        <v>9.3020907204294616</v>
      </c>
      <c r="I6" s="38">
        <v>7.3964214173709255</v>
      </c>
      <c r="J6" s="38">
        <v>19.207614494550075</v>
      </c>
      <c r="K6" s="38">
        <v>24.275229719453293</v>
      </c>
      <c r="L6" s="38">
        <v>14.976414993699549</v>
      </c>
      <c r="M6" s="38">
        <v>10.835193777630863</v>
      </c>
      <c r="N6" s="71">
        <v>18.34027102738952</v>
      </c>
      <c r="O6" s="71">
        <v>11.690693213145748</v>
      </c>
      <c r="P6" s="71">
        <v>28.707986465892148</v>
      </c>
    </row>
    <row r="7" spans="2:16" x14ac:dyDescent="0.55000000000000004">
      <c r="B7" s="69" t="s">
        <v>3</v>
      </c>
      <c r="C7" s="70" t="s">
        <v>49</v>
      </c>
      <c r="D7" s="63">
        <v>916.68177673333821</v>
      </c>
      <c r="E7" s="63">
        <v>733.50257179580558</v>
      </c>
      <c r="F7" s="63">
        <v>993.10837756624164</v>
      </c>
      <c r="G7" s="63">
        <v>900.34864984192927</v>
      </c>
      <c r="H7" s="63">
        <v>769.76402905797045</v>
      </c>
      <c r="I7" s="63">
        <v>961.43901859007076</v>
      </c>
      <c r="J7" s="63">
        <v>990.42102065356369</v>
      </c>
      <c r="K7" s="63">
        <v>1079.6557265795907</v>
      </c>
      <c r="L7" s="63">
        <v>1055.3847663475656</v>
      </c>
      <c r="M7" s="63">
        <v>1257.7166251145366</v>
      </c>
      <c r="N7" s="38">
        <v>1499.8046029449615</v>
      </c>
      <c r="O7" s="38">
        <v>1493.3404134892735</v>
      </c>
      <c r="P7" s="38">
        <v>1466.9031210364774</v>
      </c>
    </row>
    <row r="8" spans="2:16" x14ac:dyDescent="0.55000000000000004">
      <c r="B8" s="67"/>
      <c r="C8" s="68" t="s">
        <v>46</v>
      </c>
      <c r="D8" s="38">
        <v>138.66302986227802</v>
      </c>
      <c r="E8" s="38">
        <v>144.88541324628267</v>
      </c>
      <c r="F8" s="38">
        <v>348.72293322770889</v>
      </c>
      <c r="G8" s="38">
        <v>273.33512418426886</v>
      </c>
      <c r="H8" s="38">
        <v>158.62622583423581</v>
      </c>
      <c r="I8" s="38">
        <v>180.8578942793587</v>
      </c>
      <c r="J8" s="38">
        <v>228.40781539877972</v>
      </c>
      <c r="K8" s="38">
        <v>227.08327501387421</v>
      </c>
      <c r="L8" s="38">
        <v>253.28830074893597</v>
      </c>
      <c r="M8" s="38">
        <v>275.05817413731495</v>
      </c>
      <c r="N8" s="71">
        <v>341.32930701715486</v>
      </c>
      <c r="O8" s="71">
        <v>294.15536106453845</v>
      </c>
      <c r="P8" s="71">
        <v>382.29546268054679</v>
      </c>
    </row>
    <row r="9" spans="2:16" x14ac:dyDescent="0.55000000000000004">
      <c r="B9" s="69" t="s">
        <v>4</v>
      </c>
      <c r="C9" s="70" t="s">
        <v>49</v>
      </c>
      <c r="D9" s="63">
        <v>82.250976688083156</v>
      </c>
      <c r="E9" s="63">
        <v>62.646048475236768</v>
      </c>
      <c r="F9" s="63">
        <v>79.358047833132005</v>
      </c>
      <c r="G9" s="63">
        <v>89.907653947286775</v>
      </c>
      <c r="H9" s="63">
        <v>108.5875832710105</v>
      </c>
      <c r="I9" s="63">
        <v>114.99494779911738</v>
      </c>
      <c r="J9" s="63">
        <v>114.80549287357908</v>
      </c>
      <c r="K9" s="63">
        <v>129.38704710953272</v>
      </c>
      <c r="L9" s="63">
        <v>150.45666246932765</v>
      </c>
      <c r="M9" s="63">
        <v>178.23474948376801</v>
      </c>
      <c r="N9" s="38">
        <v>187.72919590032436</v>
      </c>
      <c r="O9" s="38">
        <v>154.39205099205171</v>
      </c>
      <c r="P9" s="38">
        <v>156.23496059013209</v>
      </c>
    </row>
    <row r="10" spans="2:16" x14ac:dyDescent="0.55000000000000004">
      <c r="B10" s="67"/>
      <c r="C10" s="68" t="s">
        <v>46</v>
      </c>
      <c r="D10" s="71">
        <v>3.7476759072339982</v>
      </c>
      <c r="E10" s="71">
        <v>1.7116125290034097</v>
      </c>
      <c r="F10" s="71">
        <v>1.1411867534673659</v>
      </c>
      <c r="G10" s="71">
        <v>0.91967740645663676</v>
      </c>
      <c r="H10" s="71">
        <v>0.69284813347937646</v>
      </c>
      <c r="I10" s="71">
        <v>1.0763734272662431</v>
      </c>
      <c r="J10" s="71">
        <v>2.2136632503754123</v>
      </c>
      <c r="K10" s="71">
        <v>3.044379947820294</v>
      </c>
      <c r="L10" s="71">
        <v>1.7166215344913085</v>
      </c>
      <c r="M10" s="71">
        <v>3.2266131492477914</v>
      </c>
      <c r="N10" s="71">
        <v>6.7480865322301993</v>
      </c>
      <c r="O10" s="71">
        <v>2.4558142908150549</v>
      </c>
      <c r="P10" s="71">
        <v>4.5816602600258891</v>
      </c>
    </row>
    <row r="11" spans="2:16" x14ac:dyDescent="0.55000000000000004">
      <c r="B11" s="69" t="s">
        <v>20</v>
      </c>
      <c r="C11" s="70" t="s">
        <v>49</v>
      </c>
      <c r="D11" s="38">
        <v>1206.881820836692</v>
      </c>
      <c r="E11" s="38">
        <v>1013.3602594793981</v>
      </c>
      <c r="F11" s="38">
        <v>1501.2480864871288</v>
      </c>
      <c r="G11" s="38">
        <v>1231.6104583062674</v>
      </c>
      <c r="H11" s="38">
        <v>1040.1842799274243</v>
      </c>
      <c r="I11" s="38">
        <v>1316.315785208051</v>
      </c>
      <c r="J11" s="38">
        <v>1368.6778673197516</v>
      </c>
      <c r="K11" s="38">
        <v>1519.6031652343311</v>
      </c>
      <c r="L11" s="38">
        <v>1486.5143780870344</v>
      </c>
      <c r="M11" s="38">
        <v>1767.2763572953957</v>
      </c>
      <c r="N11" s="38">
        <v>2028.5695001276383</v>
      </c>
      <c r="O11" s="38">
        <v>2021.1219278033586</v>
      </c>
      <c r="P11" s="38">
        <v>2047.0244972316498</v>
      </c>
    </row>
    <row r="12" spans="2:16" x14ac:dyDescent="0.55000000000000004">
      <c r="B12" s="67"/>
      <c r="C12" s="68" t="s">
        <v>46</v>
      </c>
      <c r="D12" s="71">
        <v>156.61935069573858</v>
      </c>
      <c r="E12" s="71">
        <v>155.38315979971756</v>
      </c>
      <c r="F12" s="71">
        <v>361.63073668438011</v>
      </c>
      <c r="G12" s="71">
        <v>286.39072339814641</v>
      </c>
      <c r="H12" s="71">
        <v>168.62116468814466</v>
      </c>
      <c r="I12" s="71">
        <v>189.33068912399588</v>
      </c>
      <c r="J12" s="71">
        <v>249.82909314370522</v>
      </c>
      <c r="K12" s="71">
        <v>254.40288468114778</v>
      </c>
      <c r="L12" s="71">
        <v>269.98133727712684</v>
      </c>
      <c r="M12" s="71">
        <v>289.11998106419361</v>
      </c>
      <c r="N12" s="71">
        <v>366.4176645767746</v>
      </c>
      <c r="O12" s="71">
        <v>308.30186856849923</v>
      </c>
      <c r="P12" s="71">
        <v>415.58510940646482</v>
      </c>
    </row>
    <row r="13" spans="2:16" x14ac:dyDescent="0.55000000000000004">
      <c r="B13" s="69" t="s">
        <v>21</v>
      </c>
      <c r="C13" s="70" t="s">
        <v>49</v>
      </c>
      <c r="D13" s="38">
        <v>-626.48173262998444</v>
      </c>
      <c r="E13" s="38">
        <v>-453.64488411221305</v>
      </c>
      <c r="F13" s="38">
        <v>-484.96866864535446</v>
      </c>
      <c r="G13" s="38">
        <v>-569.0868413775911</v>
      </c>
      <c r="H13" s="38">
        <v>-499.34377818851652</v>
      </c>
      <c r="I13" s="38">
        <v>-606.56225197209051</v>
      </c>
      <c r="J13" s="38">
        <v>-612.16417398737588</v>
      </c>
      <c r="K13" s="38">
        <v>-639.70828792485031</v>
      </c>
      <c r="L13" s="38">
        <v>-624.25515460809686</v>
      </c>
      <c r="M13" s="38">
        <v>-748.15689293367734</v>
      </c>
      <c r="N13" s="38">
        <v>-971.03970576228483</v>
      </c>
      <c r="O13" s="38">
        <v>-965.55889917518834</v>
      </c>
      <c r="P13" s="38">
        <v>-886.781744841305</v>
      </c>
    </row>
    <row r="14" spans="2:16" ht="12.5" thickBot="1" x14ac:dyDescent="0.7">
      <c r="B14" s="72"/>
      <c r="C14" s="73" t="s">
        <v>46</v>
      </c>
      <c r="D14" s="41">
        <v>-120.70670902881747</v>
      </c>
      <c r="E14" s="41">
        <v>-134.3876666928478</v>
      </c>
      <c r="F14" s="41">
        <v>-335.81512977103768</v>
      </c>
      <c r="G14" s="41">
        <v>-260.27952497039132</v>
      </c>
      <c r="H14" s="41">
        <v>-148.63128698032696</v>
      </c>
      <c r="I14" s="41">
        <v>-172.38509943472152</v>
      </c>
      <c r="J14" s="41">
        <v>-206.98653765385424</v>
      </c>
      <c r="K14" s="41">
        <v>-199.76366534660062</v>
      </c>
      <c r="L14" s="41">
        <v>-236.59526422074509</v>
      </c>
      <c r="M14" s="41">
        <v>-260.99636721043629</v>
      </c>
      <c r="N14" s="41">
        <v>-316.24094945753512</v>
      </c>
      <c r="O14" s="41">
        <v>-280.00885356057768</v>
      </c>
      <c r="P14" s="41">
        <v>-349.00581595462876</v>
      </c>
    </row>
    <row r="15" spans="2:16" x14ac:dyDescent="0.55000000000000004">
      <c r="B15" s="33" t="s">
        <v>98</v>
      </c>
    </row>
    <row r="16" spans="2:16" x14ac:dyDescent="0.55000000000000004">
      <c r="B16" s="37"/>
    </row>
    <row r="17" spans="2:2" ht="12" x14ac:dyDescent="0.6">
      <c r="B17" s="29" t="s">
        <v>122</v>
      </c>
    </row>
  </sheetData>
  <phoneticPr fontId="33" type="noConversion"/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rgb="FF92D050"/>
  </sheetPr>
  <dimension ref="A2:P32"/>
  <sheetViews>
    <sheetView workbookViewId="0">
      <pane xSplit="2" ySplit="3" topLeftCell="C10" activePane="bottomRight" state="frozen"/>
      <selection pane="topRight" activeCell="C1" sqref="C1"/>
      <selection pane="bottomLeft" activeCell="A4" sqref="A4"/>
      <selection pane="bottomRight" activeCell="C5" sqref="C5:O28"/>
    </sheetView>
  </sheetViews>
  <sheetFormatPr defaultColWidth="9.1328125" defaultRowHeight="11.75" x14ac:dyDescent="0.55000000000000004"/>
  <cols>
    <col min="1" max="1" width="15.76953125" style="33" customWidth="1"/>
    <col min="2" max="2" width="12.86328125" style="33" customWidth="1"/>
    <col min="3" max="3" width="9.1328125" style="33"/>
    <col min="4" max="4" width="8.40625" style="33" customWidth="1"/>
    <col min="5" max="11" width="9.1328125" style="33"/>
    <col min="12" max="12" width="9.40625" style="33" customWidth="1"/>
    <col min="13" max="13" width="8.86328125" style="33" customWidth="1"/>
    <col min="14" max="14" width="10.04296875" style="33" customWidth="1"/>
    <col min="15" max="16384" width="9.1328125" style="33"/>
  </cols>
  <sheetData>
    <row r="2" spans="1:16" ht="14" x14ac:dyDescent="0.6">
      <c r="A2" s="170" t="s">
        <v>50</v>
      </c>
    </row>
    <row r="3" spans="1:16" ht="12.5" thickBot="1" x14ac:dyDescent="0.7"/>
    <row r="4" spans="1:16" ht="12.5" thickBot="1" x14ac:dyDescent="0.7">
      <c r="A4" s="75" t="s">
        <v>5</v>
      </c>
      <c r="B4" s="75" t="s">
        <v>1</v>
      </c>
      <c r="C4" s="76" t="s">
        <v>103</v>
      </c>
      <c r="D4" s="76" t="s">
        <v>104</v>
      </c>
      <c r="E4" s="76" t="s">
        <v>106</v>
      </c>
      <c r="F4" s="76" t="s">
        <v>107</v>
      </c>
      <c r="G4" s="76" t="s">
        <v>108</v>
      </c>
      <c r="H4" s="76" t="s">
        <v>109</v>
      </c>
      <c r="I4" s="76" t="s">
        <v>112</v>
      </c>
      <c r="J4" s="76" t="s">
        <v>114</v>
      </c>
      <c r="K4" s="76" t="s">
        <v>116</v>
      </c>
      <c r="L4" s="76" t="s">
        <v>118</v>
      </c>
      <c r="M4" s="76" t="s">
        <v>119</v>
      </c>
      <c r="N4" s="76" t="s">
        <v>123</v>
      </c>
      <c r="O4" s="76" t="s">
        <v>126</v>
      </c>
    </row>
    <row r="5" spans="1:16" x14ac:dyDescent="0.55000000000000004">
      <c r="A5" s="232" t="s">
        <v>51</v>
      </c>
      <c r="B5" s="70" t="s">
        <v>52</v>
      </c>
      <c r="C5" s="57">
        <v>22.1811990968476</v>
      </c>
      <c r="D5" s="38">
        <v>17.548494593852165</v>
      </c>
      <c r="E5" s="38">
        <v>26.83304957203115</v>
      </c>
      <c r="F5" s="38">
        <v>24.257369675758966</v>
      </c>
      <c r="G5" s="38">
        <v>24.493761562256804</v>
      </c>
      <c r="H5" s="38">
        <v>26.228339294465762</v>
      </c>
      <c r="I5" s="38">
        <v>33.964091273690045</v>
      </c>
      <c r="J5" s="38">
        <v>34.010909408579082</v>
      </c>
      <c r="K5" s="38">
        <v>35.182906779103789</v>
      </c>
      <c r="L5" s="38">
        <v>36.705063206476048</v>
      </c>
      <c r="M5" s="38">
        <v>41.516728082396916</v>
      </c>
      <c r="N5" s="38">
        <v>44.560870232034141</v>
      </c>
      <c r="O5" s="38">
        <v>46.584675843887297</v>
      </c>
    </row>
    <row r="6" spans="1:16" x14ac:dyDescent="0.55000000000000004">
      <c r="A6" s="230"/>
      <c r="B6" s="33" t="s">
        <v>53</v>
      </c>
      <c r="C6" s="57">
        <v>3.0577734531319516</v>
      </c>
      <c r="D6" s="38">
        <v>1.6537020207025761</v>
      </c>
      <c r="E6" s="38">
        <v>2.8414942424090754</v>
      </c>
      <c r="F6" s="38">
        <v>2.4884088545080223</v>
      </c>
      <c r="G6" s="38">
        <v>3.3869326171671004</v>
      </c>
      <c r="H6" s="38">
        <v>4.1790321711545824</v>
      </c>
      <c r="I6" s="38">
        <v>3.9326611318613285</v>
      </c>
      <c r="J6" s="38">
        <v>7.0973482027708403</v>
      </c>
      <c r="K6" s="38">
        <v>10.109470545308504</v>
      </c>
      <c r="L6" s="38">
        <v>11.376540838402379</v>
      </c>
      <c r="M6" s="38">
        <v>7.8609164434389687</v>
      </c>
      <c r="N6" s="38">
        <v>7.1697196971381443</v>
      </c>
      <c r="O6" s="38">
        <v>4.3937160296823832</v>
      </c>
    </row>
    <row r="7" spans="1:16" x14ac:dyDescent="0.55000000000000004">
      <c r="A7" s="230"/>
      <c r="B7" s="33" t="s">
        <v>54</v>
      </c>
      <c r="C7" s="57">
        <v>76.304963910040769</v>
      </c>
      <c r="D7" s="38">
        <v>60.238911676280907</v>
      </c>
      <c r="E7" s="38">
        <v>76.846671498984236</v>
      </c>
      <c r="F7" s="38">
        <v>87.038444405027178</v>
      </c>
      <c r="G7" s="38">
        <v>105.71844440848751</v>
      </c>
      <c r="H7" s="38">
        <v>111.01646292706151</v>
      </c>
      <c r="I7" s="38">
        <v>110.80893763124189</v>
      </c>
      <c r="J7" s="38">
        <v>122.12306972282015</v>
      </c>
      <c r="K7" s="38">
        <v>143.87561160481812</v>
      </c>
      <c r="L7" s="38">
        <v>170.61959590250203</v>
      </c>
      <c r="M7" s="38">
        <v>172.58954233467617</v>
      </c>
      <c r="N7" s="38">
        <v>144.6316618540271</v>
      </c>
      <c r="O7" s="38">
        <v>147.68094533672098</v>
      </c>
    </row>
    <row r="8" spans="1:16" x14ac:dyDescent="0.55000000000000004">
      <c r="A8" s="233"/>
      <c r="B8" s="67" t="s">
        <v>20</v>
      </c>
      <c r="C8" s="77">
        <v>101.54393646002032</v>
      </c>
      <c r="D8" s="77">
        <v>79.441108290835643</v>
      </c>
      <c r="E8" s="77">
        <v>106.52121531342446</v>
      </c>
      <c r="F8" s="77">
        <v>113.78422293529417</v>
      </c>
      <c r="G8" s="77">
        <v>133.59913858791143</v>
      </c>
      <c r="H8" s="77">
        <v>141.42383439268184</v>
      </c>
      <c r="I8" s="77">
        <v>148.70569003679327</v>
      </c>
      <c r="J8" s="77">
        <v>163.23132733417006</v>
      </c>
      <c r="K8" s="77">
        <v>189.1679889292304</v>
      </c>
      <c r="L8" s="77">
        <v>218.70119994738045</v>
      </c>
      <c r="M8" s="77">
        <v>221.96718686051204</v>
      </c>
      <c r="N8" s="77">
        <v>196.36225178319938</v>
      </c>
      <c r="O8" s="77">
        <v>198.65933721029066</v>
      </c>
      <c r="P8" s="42"/>
    </row>
    <row r="9" spans="1:16" x14ac:dyDescent="0.55000000000000004">
      <c r="A9" s="237" t="s">
        <v>55</v>
      </c>
      <c r="B9" s="34" t="s">
        <v>52</v>
      </c>
      <c r="C9" s="57">
        <v>34.12370862475516</v>
      </c>
      <c r="D9" s="57">
        <v>27.503253881676528</v>
      </c>
      <c r="E9" s="38">
        <v>39.57175484039854</v>
      </c>
      <c r="F9" s="38">
        <v>34.766058582118553</v>
      </c>
      <c r="G9" s="38">
        <v>37.113995979877807</v>
      </c>
      <c r="H9" s="38">
        <v>49.803941223131282</v>
      </c>
      <c r="I9" s="57">
        <v>55.316164466130815</v>
      </c>
      <c r="J9" s="57">
        <v>59.687396819994724</v>
      </c>
      <c r="K9" s="57">
        <v>50.612886372559927</v>
      </c>
      <c r="L9" s="57">
        <v>54.152227957368872</v>
      </c>
      <c r="M9" s="57">
        <v>68.051263638805267</v>
      </c>
      <c r="N9" s="38">
        <v>64.868817269835844</v>
      </c>
      <c r="O9" s="38">
        <v>65.74546754409424</v>
      </c>
    </row>
    <row r="10" spans="1:16" x14ac:dyDescent="0.55000000000000004">
      <c r="A10" s="238"/>
      <c r="B10" s="34" t="s">
        <v>53</v>
      </c>
      <c r="C10" s="57">
        <v>100.36704383329925</v>
      </c>
      <c r="D10" s="57">
        <v>95.612227057703336</v>
      </c>
      <c r="E10" s="38">
        <v>179.02379105688487</v>
      </c>
      <c r="F10" s="38">
        <v>130.73930801152</v>
      </c>
      <c r="G10" s="38">
        <v>89.84052230093711</v>
      </c>
      <c r="H10" s="38">
        <v>106.98014989725989</v>
      </c>
      <c r="I10" s="57">
        <v>126.60963615568936</v>
      </c>
      <c r="J10" s="57">
        <v>122.02758253313185</v>
      </c>
      <c r="K10" s="57">
        <v>143.76835093474241</v>
      </c>
      <c r="L10" s="57">
        <v>194.36750274095957</v>
      </c>
      <c r="M10" s="57">
        <v>218.18139425278949</v>
      </c>
      <c r="N10" s="38">
        <v>214.49564167591114</v>
      </c>
      <c r="O10" s="38">
        <v>236.17054533857043</v>
      </c>
    </row>
    <row r="11" spans="1:16" x14ac:dyDescent="0.55000000000000004">
      <c r="A11" s="238"/>
      <c r="B11" s="34" t="s">
        <v>54</v>
      </c>
      <c r="C11" s="57">
        <v>78.21995474966144</v>
      </c>
      <c r="D11" s="57">
        <v>61.200568426319997</v>
      </c>
      <c r="E11" s="38">
        <v>77.942739386276628</v>
      </c>
      <c r="F11" s="38">
        <v>88.674660336758791</v>
      </c>
      <c r="G11" s="57">
        <v>107.19410276473103</v>
      </c>
      <c r="H11" s="57">
        <v>112.91385450589615</v>
      </c>
      <c r="I11" s="57">
        <v>113.59624188475031</v>
      </c>
      <c r="J11" s="57">
        <v>124.60480739060668</v>
      </c>
      <c r="K11" s="57">
        <v>146.3630553864237</v>
      </c>
      <c r="L11" s="57">
        <v>174.33381947823358</v>
      </c>
      <c r="M11" s="57">
        <v>180.45673069739078</v>
      </c>
      <c r="N11" s="38">
        <v>150.0650062416953</v>
      </c>
      <c r="O11" s="38">
        <v>152.90933982874108</v>
      </c>
      <c r="P11" s="39"/>
    </row>
    <row r="12" spans="1:16" x14ac:dyDescent="0.55000000000000004">
      <c r="A12" s="239"/>
      <c r="B12" s="54" t="s">
        <v>20</v>
      </c>
      <c r="C12" s="77">
        <v>212.71070720771584</v>
      </c>
      <c r="D12" s="77">
        <v>184.31604936569985</v>
      </c>
      <c r="E12" s="77">
        <v>296.53828528356007</v>
      </c>
      <c r="F12" s="77">
        <v>254.18002693039733</v>
      </c>
      <c r="G12" s="77">
        <v>234.14862104554595</v>
      </c>
      <c r="H12" s="77">
        <v>269.69794562628732</v>
      </c>
      <c r="I12" s="77">
        <v>295.52204250657047</v>
      </c>
      <c r="J12" s="77">
        <v>306.31978674373329</v>
      </c>
      <c r="K12" s="77">
        <v>340.74429269372604</v>
      </c>
      <c r="L12" s="77">
        <v>422.85355017656201</v>
      </c>
      <c r="M12" s="77">
        <v>466.68938858898548</v>
      </c>
      <c r="N12" s="77">
        <v>429.4294651874423</v>
      </c>
      <c r="O12" s="77">
        <v>454.8253527114058</v>
      </c>
      <c r="P12" s="42"/>
    </row>
    <row r="13" spans="1:16" x14ac:dyDescent="0.55000000000000004">
      <c r="A13" s="237" t="s">
        <v>56</v>
      </c>
      <c r="B13" s="34" t="s">
        <v>52</v>
      </c>
      <c r="C13" s="57">
        <v>29.908771683659385</v>
      </c>
      <c r="D13" s="38">
        <v>27.430796521844886</v>
      </c>
      <c r="E13" s="38">
        <v>36.657213737542811</v>
      </c>
      <c r="F13" s="38">
        <v>39.688476906363654</v>
      </c>
      <c r="G13" s="38">
        <v>35.457428769836859</v>
      </c>
      <c r="H13" s="38">
        <v>35.592777206228199</v>
      </c>
      <c r="I13" s="38">
        <v>47.765349985157172</v>
      </c>
      <c r="J13" s="38">
        <v>65.946106078508777</v>
      </c>
      <c r="K13" s="57">
        <v>47.185967039439973</v>
      </c>
      <c r="L13" s="57">
        <v>44.625256446312981</v>
      </c>
      <c r="M13" s="57">
        <v>48.980116510482361</v>
      </c>
      <c r="N13" s="38">
        <v>97.032462092483996</v>
      </c>
      <c r="O13" s="38">
        <v>47.990212170310578</v>
      </c>
    </row>
    <row r="14" spans="1:16" x14ac:dyDescent="0.55000000000000004">
      <c r="A14" s="238"/>
      <c r="B14" s="34" t="s">
        <v>53</v>
      </c>
      <c r="C14" s="57">
        <v>367.05457247127129</v>
      </c>
      <c r="D14" s="38">
        <v>295.57133051431362</v>
      </c>
      <c r="E14" s="38">
        <v>506.65577296840297</v>
      </c>
      <c r="F14" s="38">
        <v>416.96835428572444</v>
      </c>
      <c r="G14" s="38">
        <v>289.59873362726472</v>
      </c>
      <c r="H14" s="38">
        <v>397.84217838716927</v>
      </c>
      <c r="I14" s="38">
        <v>414.86502225254492</v>
      </c>
      <c r="J14" s="38">
        <v>415.83548612549174</v>
      </c>
      <c r="K14" s="57">
        <v>434.70133643179844</v>
      </c>
      <c r="L14" s="57">
        <v>563.08630023435524</v>
      </c>
      <c r="M14" s="57">
        <v>563.25370426919858</v>
      </c>
      <c r="N14" s="38">
        <v>541.3175902552457</v>
      </c>
      <c r="O14" s="38">
        <v>685.72367520890782</v>
      </c>
    </row>
    <row r="15" spans="1:16" x14ac:dyDescent="0.55000000000000004">
      <c r="A15" s="238"/>
      <c r="B15" s="34" t="s">
        <v>54</v>
      </c>
      <c r="C15" s="57">
        <v>1.3693046807415574</v>
      </c>
      <c r="D15" s="38">
        <v>1.4826090770238416</v>
      </c>
      <c r="E15" s="38">
        <v>1.1049877099601151</v>
      </c>
      <c r="F15" s="38">
        <v>0.97181711050344766</v>
      </c>
      <c r="G15" s="38">
        <v>0.73031133206495502</v>
      </c>
      <c r="H15" s="38">
        <v>1.3973828963121733</v>
      </c>
      <c r="I15" s="38">
        <v>3.2897331305495316</v>
      </c>
      <c r="J15" s="38">
        <v>3.8654023209723403</v>
      </c>
      <c r="K15" s="57">
        <v>2.3853827229701081</v>
      </c>
      <c r="L15" s="57">
        <v>3.3341223338396233</v>
      </c>
      <c r="M15" s="57">
        <v>6.8076182298225429</v>
      </c>
      <c r="N15" s="38">
        <v>2.4047477127034949</v>
      </c>
      <c r="O15" s="38">
        <v>2.9230904188553053</v>
      </c>
    </row>
    <row r="16" spans="1:16" x14ac:dyDescent="0.55000000000000004">
      <c r="A16" s="239"/>
      <c r="B16" s="54" t="s">
        <v>20</v>
      </c>
      <c r="C16" s="77">
        <v>398.33264883567222</v>
      </c>
      <c r="D16" s="77">
        <v>324.48473611318235</v>
      </c>
      <c r="E16" s="77">
        <v>544.41797441590597</v>
      </c>
      <c r="F16" s="77">
        <v>457.6286483025915</v>
      </c>
      <c r="G16" s="77">
        <v>325.78647372916652</v>
      </c>
      <c r="H16" s="77">
        <v>434.83233848970968</v>
      </c>
      <c r="I16" s="77">
        <v>465.9201053682516</v>
      </c>
      <c r="J16" s="77">
        <v>485.64699452497285</v>
      </c>
      <c r="K16" s="77">
        <v>484.27268619420852</v>
      </c>
      <c r="L16" s="77">
        <v>611.04567901450787</v>
      </c>
      <c r="M16" s="77">
        <v>619.04143900950351</v>
      </c>
      <c r="N16" s="77">
        <v>640.75480006043324</v>
      </c>
      <c r="O16" s="77">
        <v>736.63697779807364</v>
      </c>
    </row>
    <row r="17" spans="1:16" x14ac:dyDescent="0.55000000000000004">
      <c r="A17" s="234" t="s">
        <v>57</v>
      </c>
      <c r="B17" s="33" t="s">
        <v>52</v>
      </c>
      <c r="C17" s="57">
        <v>0.53396427847839034</v>
      </c>
      <c r="D17" s="38">
        <v>0.45208874304989044</v>
      </c>
      <c r="E17" s="38">
        <v>0.11310759229245437</v>
      </c>
      <c r="F17" s="38">
        <v>0.2122064545451581</v>
      </c>
      <c r="G17" s="178">
        <v>0.23641511668326817</v>
      </c>
      <c r="H17" s="178">
        <v>2.3311770110520413</v>
      </c>
      <c r="I17" s="178">
        <v>0.53858382594855703</v>
      </c>
      <c r="J17" s="178">
        <v>0.55218298317610892</v>
      </c>
      <c r="K17" s="57">
        <v>0.84505506041741929</v>
      </c>
      <c r="L17" s="57">
        <v>1.9128807537743995</v>
      </c>
      <c r="M17" s="57">
        <v>9.9476918875354772E-2</v>
      </c>
      <c r="N17" s="38">
        <v>1.0515886334935332</v>
      </c>
      <c r="O17" s="38">
        <v>0.34997679728583109</v>
      </c>
      <c r="P17" s="42"/>
    </row>
    <row r="18" spans="1:16" x14ac:dyDescent="0.55000000000000004">
      <c r="A18" s="235"/>
      <c r="B18" s="33" t="s">
        <v>53</v>
      </c>
      <c r="C18" s="57">
        <v>17.093177010268882</v>
      </c>
      <c r="D18" s="38">
        <v>57.492252455270474</v>
      </c>
      <c r="E18" s="38">
        <v>36.976067557591513</v>
      </c>
      <c r="F18" s="38">
        <v>1.2113740456255211</v>
      </c>
      <c r="G18" s="178">
        <v>10.022496552948715</v>
      </c>
      <c r="H18" s="178">
        <v>8.1876586648021483</v>
      </c>
      <c r="I18" s="178">
        <v>1.2180754241760006</v>
      </c>
      <c r="J18" s="178">
        <v>8.4157383057007422</v>
      </c>
      <c r="K18" s="57">
        <v>1.5390513483675119</v>
      </c>
      <c r="L18" s="57">
        <v>18.347662419535062</v>
      </c>
      <c r="M18" s="57">
        <v>34.801860583475204</v>
      </c>
      <c r="N18" s="38">
        <v>6.4938175683890496</v>
      </c>
      <c r="O18" s="38">
        <v>25.903053358437802</v>
      </c>
    </row>
    <row r="19" spans="1:16" x14ac:dyDescent="0.55000000000000004">
      <c r="A19" s="235"/>
      <c r="B19" s="33" t="s">
        <v>54</v>
      </c>
      <c r="C19" s="57">
        <v>2.03639117032055E-3</v>
      </c>
      <c r="D19" s="38">
        <v>1.9734077695931535E-3</v>
      </c>
      <c r="E19" s="38">
        <v>2.4467431684148076E-2</v>
      </c>
      <c r="F19" s="38">
        <v>0.40738669906823771</v>
      </c>
      <c r="G19" s="56">
        <v>0</v>
      </c>
      <c r="H19" s="56">
        <v>0</v>
      </c>
      <c r="I19" s="178">
        <v>1.6692772738573666E-2</v>
      </c>
      <c r="J19" s="56">
        <v>0</v>
      </c>
      <c r="K19" s="56">
        <v>0</v>
      </c>
      <c r="L19" s="56">
        <v>1.0552713625301758E-2</v>
      </c>
      <c r="M19" s="56">
        <v>7.2425917203727619E-3</v>
      </c>
      <c r="N19" s="38">
        <v>1.3319680381186961E-2</v>
      </c>
      <c r="O19" s="56">
        <v>0</v>
      </c>
    </row>
    <row r="20" spans="1:16" x14ac:dyDescent="0.55000000000000004">
      <c r="A20" s="236"/>
      <c r="B20" s="67" t="s">
        <v>20</v>
      </c>
      <c r="C20" s="77">
        <v>17.629177679917593</v>
      </c>
      <c r="D20" s="77">
        <v>57.946314606089956</v>
      </c>
      <c r="E20" s="77">
        <v>37.113642581568115</v>
      </c>
      <c r="F20" s="77">
        <v>1.8309671992389169</v>
      </c>
      <c r="G20" s="77">
        <v>10.258911669631983</v>
      </c>
      <c r="H20" s="77">
        <v>10.51883567585419</v>
      </c>
      <c r="I20" s="77">
        <v>1.7733520228631312</v>
      </c>
      <c r="J20" s="77">
        <v>8.9679212888768518</v>
      </c>
      <c r="K20" s="77">
        <v>2.3841064087849313</v>
      </c>
      <c r="L20" s="77">
        <v>20.271095886934763</v>
      </c>
      <c r="M20" s="77">
        <v>34.908580094070928</v>
      </c>
      <c r="N20" s="77">
        <v>7.5587258822637695</v>
      </c>
      <c r="O20" s="77">
        <v>26.253030155723632</v>
      </c>
      <c r="P20" s="42"/>
    </row>
    <row r="21" spans="1:16" x14ac:dyDescent="0.55000000000000004">
      <c r="A21" s="229" t="s">
        <v>58</v>
      </c>
      <c r="B21" s="70" t="s">
        <v>52</v>
      </c>
      <c r="C21" s="57">
        <v>20.473462129902398</v>
      </c>
      <c r="D21" s="57">
        <v>18.339732082154772</v>
      </c>
      <c r="E21" s="57">
        <v>28.979714048028526</v>
      </c>
      <c r="F21" s="38">
        <v>25.994549395112291</v>
      </c>
      <c r="G21" s="57">
        <v>26.374125710137758</v>
      </c>
      <c r="H21" s="57">
        <v>28.243831891697347</v>
      </c>
      <c r="I21" s="57">
        <v>35.724200991437762</v>
      </c>
      <c r="J21" s="57">
        <v>37.902205617110837</v>
      </c>
      <c r="K21" s="57">
        <v>38.041160503851081</v>
      </c>
      <c r="L21" s="57">
        <v>38.165022333973688</v>
      </c>
      <c r="M21" s="57">
        <v>43.890282473606746</v>
      </c>
      <c r="N21" s="57">
        <v>44.773269717936394</v>
      </c>
      <c r="O21" s="57">
        <v>46.537971440546336</v>
      </c>
    </row>
    <row r="22" spans="1:16" x14ac:dyDescent="0.55000000000000004">
      <c r="A22" s="230"/>
      <c r="B22" s="33" t="s">
        <v>53</v>
      </c>
      <c r="C22" s="57">
        <v>119.85412808072444</v>
      </c>
      <c r="D22" s="38">
        <v>107.02289927696091</v>
      </c>
      <c r="E22" s="57">
        <v>272.52764076595815</v>
      </c>
      <c r="F22" s="38">
        <v>208.46858903706843</v>
      </c>
      <c r="G22" s="57">
        <v>133.4475791106936</v>
      </c>
      <c r="H22" s="57">
        <v>173.80060391364546</v>
      </c>
      <c r="I22" s="57">
        <v>213.62800985136664</v>
      </c>
      <c r="J22" s="57">
        <v>224.99982032878941</v>
      </c>
      <c r="K22" s="57">
        <v>207.52161129745275</v>
      </c>
      <c r="L22" s="57">
        <v>224.31552398011362</v>
      </c>
      <c r="M22" s="57">
        <v>239.66501840226167</v>
      </c>
      <c r="N22" s="57">
        <v>213.11296596102605</v>
      </c>
      <c r="O22" s="57">
        <v>288.02639890968493</v>
      </c>
    </row>
    <row r="23" spans="1:16" x14ac:dyDescent="0.55000000000000004">
      <c r="A23" s="230"/>
      <c r="B23" s="33" t="s">
        <v>54</v>
      </c>
      <c r="C23" s="56">
        <v>74.503831084486606</v>
      </c>
      <c r="D23" s="38">
        <v>60.484267141251529</v>
      </c>
      <c r="E23" s="57">
        <v>77.186941363069764</v>
      </c>
      <c r="F23" s="38">
        <v>87.149368319673542</v>
      </c>
      <c r="G23" s="57">
        <v>105.7836224318704</v>
      </c>
      <c r="H23" s="57">
        <v>111.368987430242</v>
      </c>
      <c r="I23" s="57">
        <v>112.36150514165159</v>
      </c>
      <c r="J23" s="57">
        <v>124.30012149035346</v>
      </c>
      <c r="K23" s="57">
        <v>145.41059300117016</v>
      </c>
      <c r="L23" s="57">
        <v>171.66404010171513</v>
      </c>
      <c r="M23" s="57">
        <v>175.13263449855293</v>
      </c>
      <c r="N23" s="57">
        <v>144.92191933762942</v>
      </c>
      <c r="O23" s="57">
        <v>146.13751587321761</v>
      </c>
      <c r="P23" s="39"/>
    </row>
    <row r="24" spans="1:16" x14ac:dyDescent="0.55000000000000004">
      <c r="A24" s="233"/>
      <c r="B24" s="67" t="s">
        <v>20</v>
      </c>
      <c r="C24" s="77">
        <v>214.83142129511344</v>
      </c>
      <c r="D24" s="77">
        <v>185.84689850036722</v>
      </c>
      <c r="E24" s="77">
        <v>378.69429617705646</v>
      </c>
      <c r="F24" s="77">
        <v>321.61250675185426</v>
      </c>
      <c r="G24" s="77">
        <v>265.60532725270173</v>
      </c>
      <c r="H24" s="77">
        <v>313.41342323558479</v>
      </c>
      <c r="I24" s="77">
        <v>361.71371598445597</v>
      </c>
      <c r="J24" s="77">
        <v>387.20214743625377</v>
      </c>
      <c r="K24" s="77">
        <v>390.97336480247395</v>
      </c>
      <c r="L24" s="77">
        <v>434.14458641580245</v>
      </c>
      <c r="M24" s="77">
        <v>458.68793537442133</v>
      </c>
      <c r="N24" s="77">
        <v>402.80815501659185</v>
      </c>
      <c r="O24" s="77">
        <v>480.70188622344892</v>
      </c>
      <c r="P24" s="42"/>
    </row>
    <row r="25" spans="1:16" x14ac:dyDescent="0.55000000000000004">
      <c r="A25" s="229" t="s">
        <v>59</v>
      </c>
      <c r="B25" s="70" t="s">
        <v>52</v>
      </c>
      <c r="C25" s="57">
        <v>12.377065721563985</v>
      </c>
      <c r="D25" s="57">
        <v>9.4886922575414339</v>
      </c>
      <c r="E25" s="57">
        <v>10.736139537599152</v>
      </c>
      <c r="F25" s="57">
        <v>11.015186694419459</v>
      </c>
      <c r="G25" s="57">
        <v>11.008803416420983</v>
      </c>
      <c r="H25" s="57">
        <v>10.496200031429275</v>
      </c>
      <c r="I25" s="57">
        <v>13.650714193707874</v>
      </c>
      <c r="J25" s="57">
        <v>22.528589618368073</v>
      </c>
      <c r="K25" s="57">
        <v>20.419055819246193</v>
      </c>
      <c r="L25" s="57">
        <v>11.777948577892177</v>
      </c>
      <c r="M25" s="57">
        <v>20.512824788190663</v>
      </c>
      <c r="N25" s="57">
        <v>29.878033162957415</v>
      </c>
      <c r="O25" s="57">
        <v>32.861226825356482</v>
      </c>
    </row>
    <row r="26" spans="1:16" ht="12.75" customHeight="1" x14ac:dyDescent="0.55000000000000004">
      <c r="A26" s="230"/>
      <c r="B26" s="33" t="s">
        <v>53</v>
      </c>
      <c r="C26" s="57">
        <v>74.506807853752548</v>
      </c>
      <c r="D26" s="38">
        <v>74.958015574762584</v>
      </c>
      <c r="E26" s="38">
        <v>69.954461930597475</v>
      </c>
      <c r="F26" s="38">
        <v>95.059281715028476</v>
      </c>
      <c r="G26" s="57">
        <v>85.185631345893569</v>
      </c>
      <c r="H26" s="57">
        <v>89.31583106589666</v>
      </c>
      <c r="I26" s="57">
        <v>104.24413135420338</v>
      </c>
      <c r="J26" s="57">
        <v>102.56407863607538</v>
      </c>
      <c r="K26" s="57">
        <v>80.536933490871419</v>
      </c>
      <c r="L26" s="57">
        <v>91.7147211772904</v>
      </c>
      <c r="M26" s="57">
        <v>133.80888232844745</v>
      </c>
      <c r="N26" s="57">
        <v>122.49822539699973</v>
      </c>
      <c r="O26" s="57">
        <v>129.0924177827832</v>
      </c>
      <c r="P26" s="39"/>
    </row>
    <row r="27" spans="1:16" ht="12.5" customHeight="1" x14ac:dyDescent="0.55000000000000004">
      <c r="A27" s="230"/>
      <c r="B27" s="33" t="s">
        <v>54</v>
      </c>
      <c r="C27" s="57">
        <v>0.37865596300294407</v>
      </c>
      <c r="D27" s="38">
        <v>7.5599509986831168E-2</v>
      </c>
      <c r="E27" s="57">
        <v>0.21174671159834904</v>
      </c>
      <c r="F27" s="57">
        <v>0.10054142528231608</v>
      </c>
      <c r="G27" s="57">
        <v>0.15921463837791283</v>
      </c>
      <c r="H27" s="57">
        <v>0.19416487691420015</v>
      </c>
      <c r="I27" s="57">
        <v>7.0170188981504525E-2</v>
      </c>
      <c r="J27" s="57">
        <v>0.24748226391838463</v>
      </c>
      <c r="K27" s="57">
        <v>0.23849724441280326</v>
      </c>
      <c r="L27" s="57">
        <v>0.61225872506765244</v>
      </c>
      <c r="M27" s="57">
        <v>0.66968186817185438</v>
      </c>
      <c r="N27" s="57">
        <v>0.54539709700842087</v>
      </c>
      <c r="O27" s="57">
        <v>0.52196219176546887</v>
      </c>
    </row>
    <row r="28" spans="1:16" ht="15.75" customHeight="1" thickBot="1" x14ac:dyDescent="0.7">
      <c r="A28" s="231"/>
      <c r="B28" s="72" t="s">
        <v>20</v>
      </c>
      <c r="C28" s="78">
        <v>87.26252953831947</v>
      </c>
      <c r="D28" s="78">
        <v>84.522307342290844</v>
      </c>
      <c r="E28" s="78">
        <v>80.902348179794984</v>
      </c>
      <c r="F28" s="78">
        <v>106.17500983473025</v>
      </c>
      <c r="G28" s="78">
        <v>96.353649400692476</v>
      </c>
      <c r="H28" s="78">
        <v>100.00619597424013</v>
      </c>
      <c r="I28" s="78">
        <v>117.96501573689275</v>
      </c>
      <c r="J28" s="78">
        <v>125.34015051836184</v>
      </c>
      <c r="K28" s="78">
        <v>101.19448655453041</v>
      </c>
      <c r="L28" s="78">
        <v>104.10492848025022</v>
      </c>
      <c r="M28" s="78">
        <v>154.99138898480999</v>
      </c>
      <c r="N28" s="78">
        <v>152.92165565696556</v>
      </c>
      <c r="O28" s="78">
        <v>162.47560679990517</v>
      </c>
      <c r="P28" s="42"/>
    </row>
    <row r="29" spans="1:16" x14ac:dyDescent="0.55000000000000004">
      <c r="A29" s="34" t="s">
        <v>98</v>
      </c>
      <c r="I29" s="74"/>
      <c r="J29" s="74"/>
    </row>
    <row r="30" spans="1:16" x14ac:dyDescent="0.55000000000000004">
      <c r="A30" s="37"/>
    </row>
    <row r="31" spans="1:16" ht="12" x14ac:dyDescent="0.6">
      <c r="A31" s="29" t="s">
        <v>122</v>
      </c>
    </row>
    <row r="32" spans="1:16" x14ac:dyDescent="0.55000000000000004">
      <c r="B32" s="45"/>
    </row>
  </sheetData>
  <mergeCells count="6">
    <mergeCell ref="A25:A28"/>
    <mergeCell ref="A5:A8"/>
    <mergeCell ref="A17:A20"/>
    <mergeCell ref="A9:A12"/>
    <mergeCell ref="A13:A16"/>
    <mergeCell ref="A21:A24"/>
  </mergeCells>
  <phoneticPr fontId="33" type="noConversion"/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rgb="FF92D050"/>
  </sheetPr>
  <dimension ref="A1:AB31"/>
  <sheetViews>
    <sheetView workbookViewId="0">
      <selection activeCell="J2" sqref="J2"/>
    </sheetView>
  </sheetViews>
  <sheetFormatPr defaultColWidth="9" defaultRowHeight="11.75" x14ac:dyDescent="0.55000000000000004"/>
  <cols>
    <col min="1" max="1" width="10.40625" style="128" customWidth="1"/>
    <col min="2" max="2" width="12.54296875" style="128" customWidth="1"/>
    <col min="3" max="3" width="8.1328125" style="128" customWidth="1"/>
    <col min="4" max="15" width="8" style="128" customWidth="1"/>
    <col min="16" max="16" width="7.26953125" style="128" customWidth="1"/>
    <col min="17" max="17" width="6.26953125" style="128" customWidth="1"/>
    <col min="18" max="18" width="8" style="128" customWidth="1"/>
    <col min="19" max="19" width="7.40625" style="128" customWidth="1"/>
    <col min="20" max="20" width="7.1328125" style="128" customWidth="1"/>
    <col min="21" max="22" width="8.40625" style="128" customWidth="1"/>
    <col min="23" max="23" width="7.953125" style="128" customWidth="1"/>
    <col min="24" max="24" width="8.40625" style="128" customWidth="1"/>
    <col min="25" max="25" width="7.6328125" style="128" customWidth="1"/>
    <col min="26" max="26" width="7.90625" style="128" customWidth="1"/>
    <col min="27" max="27" width="6.90625" style="128" customWidth="1"/>
    <col min="28" max="28" width="7.26953125" style="128" customWidth="1"/>
    <col min="29" max="16384" width="9" style="128"/>
  </cols>
  <sheetData>
    <row r="1" spans="1:28" ht="14" x14ac:dyDescent="0.6">
      <c r="F1" s="176" t="s">
        <v>68</v>
      </c>
    </row>
    <row r="2" spans="1:28" ht="12.5" thickBot="1" x14ac:dyDescent="0.7">
      <c r="O2" s="218"/>
      <c r="V2" s="217"/>
    </row>
    <row r="3" spans="1:28" ht="16.5" customHeight="1" x14ac:dyDescent="0.55000000000000004">
      <c r="A3" s="129"/>
      <c r="B3" s="130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200"/>
      <c r="P3" s="131"/>
      <c r="Q3" s="131"/>
      <c r="R3" s="131"/>
      <c r="S3" s="131"/>
      <c r="T3" s="131"/>
      <c r="U3" s="131"/>
      <c r="V3" s="51" t="s">
        <v>93</v>
      </c>
      <c r="W3" s="131"/>
      <c r="X3" s="131"/>
      <c r="Y3" s="131"/>
      <c r="Z3" s="131"/>
      <c r="AA3" s="131"/>
      <c r="AB3" s="131"/>
    </row>
    <row r="4" spans="1:28" ht="20.25" customHeight="1" x14ac:dyDescent="0.55000000000000004">
      <c r="A4" s="132" t="s">
        <v>0</v>
      </c>
      <c r="B4" s="133" t="s">
        <v>22</v>
      </c>
      <c r="C4" s="134" t="s">
        <v>103</v>
      </c>
      <c r="D4" s="134" t="s">
        <v>104</v>
      </c>
      <c r="E4" s="134" t="s">
        <v>106</v>
      </c>
      <c r="F4" s="134" t="s">
        <v>107</v>
      </c>
      <c r="G4" s="134" t="s">
        <v>108</v>
      </c>
      <c r="H4" s="134" t="s">
        <v>109</v>
      </c>
      <c r="I4" s="134" t="s">
        <v>112</v>
      </c>
      <c r="J4" s="134" t="s">
        <v>114</v>
      </c>
      <c r="K4" s="134" t="s">
        <v>116</v>
      </c>
      <c r="L4" s="134" t="s">
        <v>118</v>
      </c>
      <c r="M4" s="134" t="s">
        <v>119</v>
      </c>
      <c r="N4" s="134" t="s">
        <v>123</v>
      </c>
      <c r="O4" s="134" t="s">
        <v>126</v>
      </c>
      <c r="P4" s="222" t="s">
        <v>103</v>
      </c>
      <c r="Q4" s="134" t="s">
        <v>104</v>
      </c>
      <c r="R4" s="134" t="s">
        <v>106</v>
      </c>
      <c r="S4" s="134" t="s">
        <v>107</v>
      </c>
      <c r="T4" s="134" t="s">
        <v>108</v>
      </c>
      <c r="U4" s="134" t="s">
        <v>109</v>
      </c>
      <c r="V4" s="134" t="s">
        <v>112</v>
      </c>
      <c r="W4" s="134" t="s">
        <v>114</v>
      </c>
      <c r="X4" s="134" t="s">
        <v>116</v>
      </c>
      <c r="Y4" s="134" t="s">
        <v>118</v>
      </c>
      <c r="Z4" s="134" t="s">
        <v>119</v>
      </c>
      <c r="AA4" s="134" t="s">
        <v>123</v>
      </c>
      <c r="AB4" s="134" t="s">
        <v>126</v>
      </c>
    </row>
    <row r="5" spans="1:28" x14ac:dyDescent="0.55000000000000004">
      <c r="A5" s="127" t="s">
        <v>2</v>
      </c>
      <c r="B5" s="135" t="s">
        <v>49</v>
      </c>
      <c r="C5" s="136">
        <v>207.94906741527058</v>
      </c>
      <c r="D5" s="136">
        <v>217.21163920835576</v>
      </c>
      <c r="E5" s="136">
        <v>428.7816610877552</v>
      </c>
      <c r="F5" s="136">
        <v>241.35415451705143</v>
      </c>
      <c r="G5" s="136">
        <v>161.83266759844341</v>
      </c>
      <c r="H5" s="136">
        <v>239.88181881886294</v>
      </c>
      <c r="I5" s="136">
        <v>263.45135379260876</v>
      </c>
      <c r="J5" s="136">
        <v>310.56039154520772</v>
      </c>
      <c r="K5" s="118">
        <v>280.67294927014103</v>
      </c>
      <c r="L5" s="136">
        <v>331.32498269709117</v>
      </c>
      <c r="M5" s="136">
        <v>341.03570128235231</v>
      </c>
      <c r="N5" s="136">
        <v>373.38946332203346</v>
      </c>
      <c r="O5" s="136">
        <v>423.88641560504027</v>
      </c>
      <c r="P5" s="223">
        <v>100</v>
      </c>
      <c r="Q5" s="137">
        <v>100</v>
      </c>
      <c r="R5" s="137">
        <v>100</v>
      </c>
      <c r="S5" s="137">
        <v>100</v>
      </c>
      <c r="T5" s="137">
        <v>100</v>
      </c>
      <c r="U5" s="137">
        <v>100</v>
      </c>
      <c r="V5" s="137">
        <v>100</v>
      </c>
      <c r="W5" s="137">
        <v>100</v>
      </c>
      <c r="X5" s="137">
        <v>100</v>
      </c>
      <c r="Y5" s="137">
        <v>100</v>
      </c>
      <c r="Z5" s="137">
        <v>100</v>
      </c>
      <c r="AA5" s="137">
        <v>100</v>
      </c>
      <c r="AB5" s="137">
        <v>100</v>
      </c>
    </row>
    <row r="6" spans="1:28" x14ac:dyDescent="0.55000000000000004">
      <c r="A6" s="127"/>
      <c r="B6" s="138" t="s">
        <v>60</v>
      </c>
      <c r="C6" s="139">
        <v>40.276675432832079</v>
      </c>
      <c r="D6" s="139">
        <v>30.641117829567659</v>
      </c>
      <c r="E6" s="139">
        <v>43.27</v>
      </c>
      <c r="F6" s="139">
        <v>41.216293614137633</v>
      </c>
      <c r="G6" s="139">
        <v>42.190413051764317</v>
      </c>
      <c r="H6" s="139">
        <v>56.895450456245271</v>
      </c>
      <c r="I6" s="139">
        <v>62.097012820566469</v>
      </c>
      <c r="J6" s="139">
        <v>68.11</v>
      </c>
      <c r="K6" s="139">
        <v>61.76162399597424</v>
      </c>
      <c r="L6" s="208">
        <v>64.9883168843634</v>
      </c>
      <c r="M6" s="139">
        <v>84.187664971368818</v>
      </c>
      <c r="N6" s="139">
        <v>78.849999999999994</v>
      </c>
      <c r="O6" s="211">
        <v>87.542634188077784</v>
      </c>
      <c r="P6" s="140">
        <v>19.368529002537084</v>
      </c>
      <c r="Q6" s="140">
        <v>14.106572714630547</v>
      </c>
      <c r="R6" s="140">
        <v>10.091383080664052</v>
      </c>
      <c r="S6" s="140">
        <v>17.077101364429069</v>
      </c>
      <c r="T6" s="140">
        <v>26.070393374749095</v>
      </c>
      <c r="U6" s="140">
        <v>23.71811700294284</v>
      </c>
      <c r="V6" s="140">
        <v>23.570580270940567</v>
      </c>
      <c r="W6" s="140">
        <v>21.931322169293875</v>
      </c>
      <c r="X6" s="140">
        <v>22.004836645846531</v>
      </c>
      <c r="Y6" s="140">
        <v>19.614674497328195</v>
      </c>
      <c r="Z6" s="140">
        <v>24.685880291948571</v>
      </c>
      <c r="AA6" s="140">
        <v>21.117360757444573</v>
      </c>
      <c r="AB6" s="140">
        <v>20.652380204994909</v>
      </c>
    </row>
    <row r="7" spans="1:28" x14ac:dyDescent="0.55000000000000004">
      <c r="A7" s="127"/>
      <c r="B7" s="138" t="s">
        <v>61</v>
      </c>
      <c r="C7" s="139">
        <v>2.7524201070903334</v>
      </c>
      <c r="D7" s="139">
        <v>1.5140961421881938</v>
      </c>
      <c r="E7" s="139">
        <v>7.8630523677648823</v>
      </c>
      <c r="F7" s="139">
        <v>8.0259450350142068</v>
      </c>
      <c r="G7" s="139">
        <v>1.9877266910241833</v>
      </c>
      <c r="H7" s="139">
        <v>12.407310852243823</v>
      </c>
      <c r="I7" s="139">
        <v>8.1341523497119876</v>
      </c>
      <c r="J7" s="139">
        <v>9.4802766762145456</v>
      </c>
      <c r="K7" s="139">
        <v>5.6476706786166027</v>
      </c>
      <c r="L7" s="208">
        <v>4.0999999999999996</v>
      </c>
      <c r="M7" s="208">
        <v>5.3914950308235348</v>
      </c>
      <c r="N7" s="139">
        <v>9.5236881912627993</v>
      </c>
      <c r="O7" s="211">
        <v>4.13</v>
      </c>
      <c r="P7" s="140">
        <v>1.3236030059196175</v>
      </c>
      <c r="Q7" s="140">
        <v>0.69706031762682319</v>
      </c>
      <c r="R7" s="140">
        <v>1.8338126560304584</v>
      </c>
      <c r="S7" s="140">
        <v>3.3253809328760409</v>
      </c>
      <c r="T7" s="140">
        <v>1.2282604745516179</v>
      </c>
      <c r="U7" s="140">
        <v>5.1722597874800602</v>
      </c>
      <c r="V7" s="140">
        <v>3.0875348456608291</v>
      </c>
      <c r="W7" s="140">
        <v>3.0526354726193468</v>
      </c>
      <c r="X7" s="140">
        <v>2.0121891665380458</v>
      </c>
      <c r="Y7" s="140">
        <v>1.2374557350383573</v>
      </c>
      <c r="Z7" s="140">
        <v>1.5809180712021045</v>
      </c>
      <c r="AA7" s="140">
        <v>2.5506044296298205</v>
      </c>
      <c r="AB7" s="140">
        <v>0.97431761150094565</v>
      </c>
    </row>
    <row r="8" spans="1:28" x14ac:dyDescent="0.55000000000000004">
      <c r="A8" s="127"/>
      <c r="B8" s="138" t="s">
        <v>62</v>
      </c>
      <c r="C8" s="139">
        <v>148.8840299937383</v>
      </c>
      <c r="D8" s="139">
        <v>143.38285528209391</v>
      </c>
      <c r="E8" s="139">
        <v>326.75345844446213</v>
      </c>
      <c r="F8" s="139">
        <v>168.86</v>
      </c>
      <c r="G8" s="139">
        <v>96.889416769658567</v>
      </c>
      <c r="H8" s="139">
        <v>150.28765787264626</v>
      </c>
      <c r="I8" s="139">
        <v>164.47</v>
      </c>
      <c r="J8" s="139">
        <v>178.22300671554152</v>
      </c>
      <c r="K8" s="139">
        <v>184.14126107723746</v>
      </c>
      <c r="L8" s="208">
        <v>240.84899215115735</v>
      </c>
      <c r="M8" s="208">
        <v>210.64671242961501</v>
      </c>
      <c r="N8" s="139">
        <v>207.92</v>
      </c>
      <c r="O8" s="211">
        <v>269.07525733962029</v>
      </c>
      <c r="P8" s="140">
        <v>71.59639225331054</v>
      </c>
      <c r="Q8" s="140">
        <v>66.010668583259886</v>
      </c>
      <c r="R8" s="140">
        <v>76.205091797894823</v>
      </c>
      <c r="S8" s="140">
        <v>69.963577108456292</v>
      </c>
      <c r="T8" s="140">
        <v>59.870122767840051</v>
      </c>
      <c r="U8" s="140">
        <v>62.650708008067056</v>
      </c>
      <c r="V8" s="140">
        <v>62.428982668835417</v>
      </c>
      <c r="W8" s="140">
        <v>57.387552169413695</v>
      </c>
      <c r="X8" s="140">
        <v>65.607056738483863</v>
      </c>
      <c r="Y8" s="140">
        <v>72.692674784306817</v>
      </c>
      <c r="Z8" s="140">
        <v>61.766762728226844</v>
      </c>
      <c r="AA8" s="140">
        <v>55.684485081647125</v>
      </c>
      <c r="AB8" s="140">
        <v>63.478150616256933</v>
      </c>
    </row>
    <row r="9" spans="1:28" x14ac:dyDescent="0.55000000000000004">
      <c r="A9" s="127"/>
      <c r="B9" s="138" t="s">
        <v>63</v>
      </c>
      <c r="C9" s="139">
        <v>15.87</v>
      </c>
      <c r="D9" s="139">
        <v>41.662990152519441</v>
      </c>
      <c r="E9" s="139">
        <v>50.222693427580865</v>
      </c>
      <c r="F9" s="139">
        <v>22.375237983752971</v>
      </c>
      <c r="G9" s="139">
        <v>20.765111085996327</v>
      </c>
      <c r="H9" s="139">
        <v>20.291399637727583</v>
      </c>
      <c r="I9" s="139">
        <v>27.860913479757198</v>
      </c>
      <c r="J9" s="139">
        <v>54.17635463535948</v>
      </c>
      <c r="K9" s="139">
        <v>29.08744425517067</v>
      </c>
      <c r="L9" s="208">
        <v>21.332333069950071</v>
      </c>
      <c r="M9" s="208">
        <v>39.75594777699078</v>
      </c>
      <c r="N9" s="139">
        <v>76.56</v>
      </c>
      <c r="O9" s="211">
        <v>62.548524077342222</v>
      </c>
      <c r="P9" s="140">
        <v>7.6316764471503458</v>
      </c>
      <c r="Q9" s="140">
        <v>19.180827650103538</v>
      </c>
      <c r="R9" s="140">
        <v>11.712882799178811</v>
      </c>
      <c r="S9" s="140">
        <v>9.2707076157548318</v>
      </c>
      <c r="T9" s="140">
        <v>12.831223382859234</v>
      </c>
      <c r="U9" s="140">
        <v>8.4589152015100471</v>
      </c>
      <c r="V9" s="140">
        <v>10.575354075306652</v>
      </c>
      <c r="W9" s="140">
        <v>17.444708375656827</v>
      </c>
      <c r="X9" s="140">
        <v>10.363465496339904</v>
      </c>
      <c r="Y9" s="140">
        <v>6.4384921705263718</v>
      </c>
      <c r="Z9" s="140">
        <v>11.657415228816703</v>
      </c>
      <c r="AA9" s="140">
        <v>20.504060108940479</v>
      </c>
      <c r="AB9" s="140">
        <v>14.755963337032799</v>
      </c>
    </row>
    <row r="10" spans="1:28" x14ac:dyDescent="0.55000000000000004">
      <c r="A10" s="127"/>
      <c r="B10" s="138" t="s">
        <v>64</v>
      </c>
      <c r="C10" s="174">
        <v>0.16594188160985057</v>
      </c>
      <c r="D10" s="139">
        <v>1.0579801986549627E-2</v>
      </c>
      <c r="E10" s="139">
        <v>0.67245684794733862</v>
      </c>
      <c r="F10" s="139">
        <v>0.87667788414660608</v>
      </c>
      <c r="G10" s="139">
        <v>0</v>
      </c>
      <c r="H10" s="139">
        <v>0</v>
      </c>
      <c r="I10" s="139">
        <v>0.88927514257312923</v>
      </c>
      <c r="J10" s="139">
        <v>0.57075351809223063</v>
      </c>
      <c r="K10" s="139">
        <v>3.4949263142060497E-2</v>
      </c>
      <c r="L10" s="208">
        <v>5.5340591620315731E-2</v>
      </c>
      <c r="M10" s="216">
        <v>1.0538810735541588</v>
      </c>
      <c r="N10" s="139">
        <v>0.53577513077067129</v>
      </c>
      <c r="O10" s="225">
        <v>0.59</v>
      </c>
      <c r="P10" s="140">
        <v>7.9799291082401247E-2</v>
      </c>
      <c r="Q10" s="140">
        <v>4.8707343792020151E-3</v>
      </c>
      <c r="R10" s="140">
        <v>0.15682966623185696</v>
      </c>
      <c r="S10" s="140">
        <v>0.36323297848376984</v>
      </c>
      <c r="T10" s="140">
        <v>0</v>
      </c>
      <c r="U10" s="140">
        <v>0</v>
      </c>
      <c r="V10" s="140">
        <v>0.33754813925654548</v>
      </c>
      <c r="W10" s="140">
        <v>0.18378181301627677</v>
      </c>
      <c r="X10" s="140">
        <v>1.2451952791653842E-2</v>
      </c>
      <c r="Y10" s="140">
        <v>1.6702812800237894E-2</v>
      </c>
      <c r="Z10" s="140">
        <v>0.30902367980577594</v>
      </c>
      <c r="AA10" s="140">
        <v>0.14348962233800014</v>
      </c>
      <c r="AB10" s="140">
        <v>0.13918823021442081</v>
      </c>
    </row>
    <row r="11" spans="1:28" x14ac:dyDescent="0.55000000000000004">
      <c r="A11" s="135" t="s">
        <v>3</v>
      </c>
      <c r="B11" s="135" t="s">
        <v>49</v>
      </c>
      <c r="C11" s="118">
        <v>916.68177673333821</v>
      </c>
      <c r="D11" s="136">
        <v>733.50257179580558</v>
      </c>
      <c r="E11" s="136">
        <v>993.10837756624164</v>
      </c>
      <c r="F11" s="136">
        <v>900.34864984192927</v>
      </c>
      <c r="G11" s="136">
        <v>769.76402905797045</v>
      </c>
      <c r="H11" s="136">
        <v>961.43901859007076</v>
      </c>
      <c r="I11" s="136">
        <v>990.42102065356369</v>
      </c>
      <c r="J11" s="136">
        <v>1079.6557265795907</v>
      </c>
      <c r="K11" s="136">
        <v>1055.3847663475656</v>
      </c>
      <c r="L11" s="209">
        <v>1257.7166251145366</v>
      </c>
      <c r="M11" s="209">
        <v>1499.8046029449615</v>
      </c>
      <c r="N11" s="209">
        <v>1493.3404134892735</v>
      </c>
      <c r="O11" s="209">
        <v>1466.9031210364774</v>
      </c>
      <c r="P11" s="223">
        <v>100</v>
      </c>
      <c r="Q11" s="137">
        <v>100</v>
      </c>
      <c r="R11" s="137">
        <v>100</v>
      </c>
      <c r="S11" s="137">
        <v>100</v>
      </c>
      <c r="T11" s="137">
        <v>100</v>
      </c>
      <c r="U11" s="137">
        <v>100</v>
      </c>
      <c r="V11" s="137">
        <v>100</v>
      </c>
      <c r="W11" s="137">
        <v>100</v>
      </c>
      <c r="X11" s="137">
        <v>100</v>
      </c>
      <c r="Y11" s="137">
        <v>100</v>
      </c>
      <c r="Z11" s="137">
        <v>100</v>
      </c>
      <c r="AA11" s="137">
        <v>100</v>
      </c>
      <c r="AB11" s="137">
        <v>100</v>
      </c>
    </row>
    <row r="12" spans="1:28" x14ac:dyDescent="0.55000000000000004">
      <c r="A12" s="127"/>
      <c r="B12" s="138" t="s">
        <v>60</v>
      </c>
      <c r="C12" s="139">
        <v>272.06811926793324</v>
      </c>
      <c r="D12" s="139">
        <v>290.02987241855658</v>
      </c>
      <c r="E12" s="139">
        <v>503.80580579367779</v>
      </c>
      <c r="F12" s="139">
        <v>334.59136551411484</v>
      </c>
      <c r="G12" s="139">
        <v>219.7169944561798</v>
      </c>
      <c r="H12" s="139">
        <v>298.055979992179</v>
      </c>
      <c r="I12" s="139">
        <v>308.93711553895901</v>
      </c>
      <c r="J12" s="139">
        <v>336.64</v>
      </c>
      <c r="K12" s="139">
        <v>321.50972644146083</v>
      </c>
      <c r="L12" s="208">
        <v>415.50755622201984</v>
      </c>
      <c r="M12" s="139">
        <v>482.12505569028406</v>
      </c>
      <c r="N12" s="139">
        <v>430.53371108594098</v>
      </c>
      <c r="O12" s="211">
        <v>511.12878575738682</v>
      </c>
      <c r="P12" s="140">
        <v>29.679669234558979</v>
      </c>
      <c r="Q12" s="140">
        <v>39.540402933896715</v>
      </c>
      <c r="R12" s="140">
        <v>50.73019392186864</v>
      </c>
      <c r="S12" s="140">
        <v>37.162422087583266</v>
      </c>
      <c r="T12" s="140">
        <v>28.543421901003519</v>
      </c>
      <c r="U12" s="140">
        <v>31.001028066166025</v>
      </c>
      <c r="V12" s="140">
        <v>31.192503904561324</v>
      </c>
      <c r="W12" s="140">
        <v>31.180309770272252</v>
      </c>
      <c r="X12" s="140">
        <v>30.463745232379008</v>
      </c>
      <c r="Y12" s="140">
        <v>33.036659285964419</v>
      </c>
      <c r="Z12" s="139">
        <v>32.145857849989319</v>
      </c>
      <c r="AA12" s="139">
        <v>28.830245749525712</v>
      </c>
      <c r="AB12" s="139">
        <v>34.844072415377767</v>
      </c>
    </row>
    <row r="13" spans="1:28" x14ac:dyDescent="0.55000000000000004">
      <c r="A13" s="127"/>
      <c r="B13" s="138" t="s">
        <v>61</v>
      </c>
      <c r="C13" s="139">
        <v>33.611689286116288</v>
      </c>
      <c r="D13" s="139">
        <v>16.135395767168568</v>
      </c>
      <c r="E13" s="139">
        <v>20.65</v>
      </c>
      <c r="F13" s="139">
        <v>21.888934994084149</v>
      </c>
      <c r="G13" s="139">
        <v>37.248689058971259</v>
      </c>
      <c r="H13" s="139">
        <v>24.727218968439001</v>
      </c>
      <c r="I13" s="139">
        <v>25.029331733286227</v>
      </c>
      <c r="J13" s="139">
        <v>33.86552819027461</v>
      </c>
      <c r="K13" s="139">
        <v>30.786684255768041</v>
      </c>
      <c r="L13" s="208">
        <v>51.45</v>
      </c>
      <c r="M13" s="208">
        <v>25.565962715520666</v>
      </c>
      <c r="N13" s="139">
        <v>34.759436514264202</v>
      </c>
      <c r="O13" s="211">
        <v>32.31</v>
      </c>
      <c r="P13" s="140">
        <v>3.6666692999935018</v>
      </c>
      <c r="Q13" s="140">
        <v>2.1997735778437573</v>
      </c>
      <c r="R13" s="140">
        <v>2.0793299569786998</v>
      </c>
      <c r="S13" s="140">
        <v>2.4311620834803387</v>
      </c>
      <c r="T13" s="140">
        <v>4.8389750173901778</v>
      </c>
      <c r="U13" s="140">
        <v>2.5718967599942975</v>
      </c>
      <c r="V13" s="140">
        <v>2.5271406009506698</v>
      </c>
      <c r="W13" s="140">
        <v>3.1366969448272628</v>
      </c>
      <c r="X13" s="140">
        <v>2.9171052337919749</v>
      </c>
      <c r="Y13" s="140">
        <v>4.0907465936784133</v>
      </c>
      <c r="Z13" s="140">
        <v>1.7046195661301662</v>
      </c>
      <c r="AA13" s="140">
        <v>2.3276298023065505</v>
      </c>
      <c r="AB13" s="140">
        <v>2.2025994448202248</v>
      </c>
    </row>
    <row r="14" spans="1:28" x14ac:dyDescent="0.55000000000000004">
      <c r="A14" s="127"/>
      <c r="B14" s="138" t="s">
        <v>62</v>
      </c>
      <c r="C14" s="139">
        <v>493.10420540109823</v>
      </c>
      <c r="D14" s="139">
        <v>309.19</v>
      </c>
      <c r="E14" s="139">
        <v>363.75637195015224</v>
      </c>
      <c r="F14" s="139">
        <v>406.07</v>
      </c>
      <c r="G14" s="139">
        <v>377.65</v>
      </c>
      <c r="H14" s="139">
        <v>485.30084820245901</v>
      </c>
      <c r="I14" s="139">
        <v>498.02416373718142</v>
      </c>
      <c r="J14" s="139">
        <v>548.52449720770005</v>
      </c>
      <c r="K14" s="139">
        <v>553.68327927150483</v>
      </c>
      <c r="L14" s="208">
        <v>645.01451717904581</v>
      </c>
      <c r="M14" s="208">
        <v>807.34994654729894</v>
      </c>
      <c r="N14" s="139">
        <v>825.61</v>
      </c>
      <c r="O14" s="211">
        <v>743.62211617028026</v>
      </c>
      <c r="P14" s="140">
        <v>53.792299347142112</v>
      </c>
      <c r="Q14" s="140">
        <v>42.152544774726863</v>
      </c>
      <c r="R14" s="140">
        <v>36.628063982461896</v>
      </c>
      <c r="S14" s="140">
        <v>45.101417108949086</v>
      </c>
      <c r="T14" s="140">
        <v>49.060489415459472</v>
      </c>
      <c r="U14" s="140">
        <v>50.476508527201446</v>
      </c>
      <c r="V14" s="140">
        <v>50.284086600720869</v>
      </c>
      <c r="W14" s="140">
        <v>50.805500652088064</v>
      </c>
      <c r="X14" s="140">
        <v>52.462693884399179</v>
      </c>
      <c r="Y14" s="140">
        <v>51.28456635613815</v>
      </c>
      <c r="Z14" s="140">
        <v>53.830341963347493</v>
      </c>
      <c r="AA14" s="140">
        <v>55.286121807345722</v>
      </c>
      <c r="AB14" s="140">
        <v>50.69333519754565</v>
      </c>
    </row>
    <row r="15" spans="1:28" x14ac:dyDescent="0.55000000000000004">
      <c r="A15" s="127"/>
      <c r="B15" s="138" t="s">
        <v>63</v>
      </c>
      <c r="C15" s="139">
        <v>116.31240414737681</v>
      </c>
      <c r="D15" s="139">
        <v>117.39925489134539</v>
      </c>
      <c r="E15" s="139">
        <v>104.13484300613685</v>
      </c>
      <c r="F15" s="139">
        <v>136.4751396352996</v>
      </c>
      <c r="G15" s="139">
        <v>132.40337411582578</v>
      </c>
      <c r="H15" s="139">
        <v>150.61000000000001</v>
      </c>
      <c r="I15" s="139">
        <v>157.44061228779876</v>
      </c>
      <c r="J15" s="139">
        <v>160.39079380163494</v>
      </c>
      <c r="K15" s="139">
        <v>137.94435589465803</v>
      </c>
      <c r="L15" s="208">
        <v>141.69922405343178</v>
      </c>
      <c r="M15" s="208">
        <v>180.9917307407236</v>
      </c>
      <c r="N15" s="139">
        <v>182.93144685070001</v>
      </c>
      <c r="O15" s="211">
        <v>172.83221910881016</v>
      </c>
      <c r="P15" s="140">
        <v>12.688416754815885</v>
      </c>
      <c r="Q15" s="140">
        <v>16.00529560570202</v>
      </c>
      <c r="R15" s="140">
        <v>10.485748117575508</v>
      </c>
      <c r="S15" s="140">
        <v>15.158032353273368</v>
      </c>
      <c r="T15" s="140">
        <v>17.200514588588884</v>
      </c>
      <c r="U15" s="140">
        <v>15.66506009095265</v>
      </c>
      <c r="V15" s="140">
        <v>15.896331863383322</v>
      </c>
      <c r="W15" s="140">
        <v>14.855735013767942</v>
      </c>
      <c r="X15" s="140">
        <v>13.07052747900185</v>
      </c>
      <c r="Y15" s="140">
        <v>11.266387135538393</v>
      </c>
      <c r="Z15" s="140">
        <v>12.067687376431225</v>
      </c>
      <c r="AA15" s="140">
        <v>12.24981559450805</v>
      </c>
      <c r="AB15" s="140">
        <v>11.782115439681606</v>
      </c>
    </row>
    <row r="16" spans="1:28" x14ac:dyDescent="0.55000000000000004">
      <c r="A16" s="127"/>
      <c r="B16" s="138" t="s">
        <v>64</v>
      </c>
      <c r="C16" s="174">
        <v>1.5853586308136842</v>
      </c>
      <c r="D16" s="139">
        <v>0.74804871873493517</v>
      </c>
      <c r="E16" s="139">
        <v>0.76135681627471508</v>
      </c>
      <c r="F16" s="139">
        <v>1.3232096984307622</v>
      </c>
      <c r="G16" s="139">
        <v>2.744971426993708</v>
      </c>
      <c r="H16" s="139">
        <v>2.744971426993708</v>
      </c>
      <c r="I16" s="139">
        <v>0.9897973563382626</v>
      </c>
      <c r="J16" s="139">
        <v>0.2349073799809174</v>
      </c>
      <c r="K16" s="139">
        <v>11.460720484173773</v>
      </c>
      <c r="L16" s="208">
        <v>4.0453276600389785</v>
      </c>
      <c r="M16" s="208">
        <v>3.7719072511341918</v>
      </c>
      <c r="N16" s="139">
        <v>19.505819038368287</v>
      </c>
      <c r="O16" s="224">
        <v>7.01</v>
      </c>
      <c r="P16" s="140">
        <v>0.17294536348952241</v>
      </c>
      <c r="Q16" s="140">
        <v>0.10198310783062653</v>
      </c>
      <c r="R16" s="140">
        <v>7.6664021115251502E-2</v>
      </c>
      <c r="S16" s="140">
        <v>0.14696636671394722</v>
      </c>
      <c r="T16" s="140">
        <v>0.35659907755795978</v>
      </c>
      <c r="U16" s="140">
        <v>0.2855065556855752</v>
      </c>
      <c r="V16" s="140">
        <v>9.9937030383817016E-2</v>
      </c>
      <c r="W16" s="140">
        <v>2.1757619044463095E-2</v>
      </c>
      <c r="X16" s="140">
        <v>1.0859281704279842</v>
      </c>
      <c r="Y16" s="140">
        <v>0.32164062868061255</v>
      </c>
      <c r="Z16" s="140">
        <v>0.25149324410178581</v>
      </c>
      <c r="AA16" s="140">
        <v>1.3061870463139647</v>
      </c>
      <c r="AB16" s="140">
        <v>0.47787750257473771</v>
      </c>
    </row>
    <row r="17" spans="1:28" x14ac:dyDescent="0.55000000000000004">
      <c r="A17" s="135" t="s">
        <v>4</v>
      </c>
      <c r="B17" s="135" t="s">
        <v>49</v>
      </c>
      <c r="C17" s="118">
        <v>82.250976688083156</v>
      </c>
      <c r="D17" s="136">
        <v>62.646048475236768</v>
      </c>
      <c r="E17" s="136">
        <v>79.358047833132005</v>
      </c>
      <c r="F17" s="136">
        <v>89.907653947286775</v>
      </c>
      <c r="G17" s="136">
        <v>108.5875832710105</v>
      </c>
      <c r="H17" s="136">
        <v>114.99494779911738</v>
      </c>
      <c r="I17" s="136">
        <v>114.80549287357908</v>
      </c>
      <c r="J17" s="136">
        <v>129.38704710953272</v>
      </c>
      <c r="K17" s="136">
        <v>150.45666246932765</v>
      </c>
      <c r="L17" s="209">
        <v>178.23474948376801</v>
      </c>
      <c r="M17" s="209">
        <v>187.72919590032436</v>
      </c>
      <c r="N17" s="209">
        <v>154.39205099205171</v>
      </c>
      <c r="O17" s="209">
        <v>156.23496059013209</v>
      </c>
      <c r="P17" s="223">
        <v>100</v>
      </c>
      <c r="Q17" s="137">
        <v>100</v>
      </c>
      <c r="R17" s="137">
        <v>100</v>
      </c>
      <c r="S17" s="137">
        <v>100</v>
      </c>
      <c r="T17" s="137">
        <v>100</v>
      </c>
      <c r="U17" s="137">
        <v>100</v>
      </c>
      <c r="V17" s="137">
        <v>100</v>
      </c>
      <c r="W17" s="137">
        <v>100</v>
      </c>
      <c r="X17" s="137">
        <v>100</v>
      </c>
      <c r="Y17" s="137">
        <v>100</v>
      </c>
      <c r="Z17" s="137">
        <v>100</v>
      </c>
      <c r="AA17" s="137">
        <v>100</v>
      </c>
      <c r="AB17" s="137">
        <v>100</v>
      </c>
    </row>
    <row r="18" spans="1:28" x14ac:dyDescent="0.55000000000000004">
      <c r="A18" s="127"/>
      <c r="B18" s="138" t="s">
        <v>60</v>
      </c>
      <c r="C18" s="139">
        <v>79.060658323093108</v>
      </c>
      <c r="D18" s="139">
        <v>61.845819823418886</v>
      </c>
      <c r="E18" s="139">
        <v>78.581281786719998</v>
      </c>
      <c r="F18" s="139">
        <v>89.27959557643463</v>
      </c>
      <c r="G18" s="139">
        <v>107.4800551726028</v>
      </c>
      <c r="H18" s="139">
        <v>113.55370126823141</v>
      </c>
      <c r="I18" s="139">
        <v>112.99250016342614</v>
      </c>
      <c r="J18" s="139">
        <v>126.94144030814108</v>
      </c>
      <c r="K18" s="139">
        <v>147.6089785501143</v>
      </c>
      <c r="L18" s="208">
        <v>175.7532733238865</v>
      </c>
      <c r="M18" s="139">
        <v>183.38898207106936</v>
      </c>
      <c r="N18" s="139">
        <v>150.96</v>
      </c>
      <c r="O18" s="211">
        <v>153.36664034363079</v>
      </c>
      <c r="P18" s="140">
        <v>96.121239536050069</v>
      </c>
      <c r="Q18" s="140">
        <v>98.722619109592841</v>
      </c>
      <c r="R18" s="140">
        <v>99.02118806142343</v>
      </c>
      <c r="S18" s="140">
        <v>99.301440596792375</v>
      </c>
      <c r="T18" s="140">
        <v>98.980060090624207</v>
      </c>
      <c r="U18" s="140">
        <v>98.746687086285164</v>
      </c>
      <c r="V18" s="140">
        <v>98.420813617211365</v>
      </c>
      <c r="W18" s="140">
        <v>98.109851908652573</v>
      </c>
      <c r="X18" s="140">
        <v>98.107306202014229</v>
      </c>
      <c r="Y18" s="140">
        <v>98.607748395265929</v>
      </c>
      <c r="Z18" s="139">
        <v>97.688045373848269</v>
      </c>
      <c r="AA18" s="139">
        <v>97.777054602229242</v>
      </c>
      <c r="AB18" s="139">
        <v>98.164098332622203</v>
      </c>
    </row>
    <row r="19" spans="1:28" x14ac:dyDescent="0.55000000000000004">
      <c r="A19" s="127"/>
      <c r="B19" s="138" t="s">
        <v>61</v>
      </c>
      <c r="C19" s="139">
        <v>0.21906966912504677</v>
      </c>
      <c r="D19" s="139">
        <v>5.7107704562221348E-2</v>
      </c>
      <c r="E19" s="139">
        <v>8.7528294544253871E-2</v>
      </c>
      <c r="F19" s="139">
        <v>0.11380425221275925</v>
      </c>
      <c r="G19" s="139">
        <v>6.4088002773830852E-2</v>
      </c>
      <c r="H19" s="139">
        <v>7.951991143465631E-2</v>
      </c>
      <c r="I19" s="139">
        <v>0.14200901723831813</v>
      </c>
      <c r="J19" s="139">
        <v>5.7927906004764017E-2</v>
      </c>
      <c r="K19" s="139">
        <v>0.59902074563970353</v>
      </c>
      <c r="L19" s="208">
        <v>0.48297366615914189</v>
      </c>
      <c r="M19" s="208">
        <v>0.29934237505281591</v>
      </c>
      <c r="N19" s="139">
        <v>0.39712791390632413</v>
      </c>
      <c r="O19" s="225">
        <v>0.3</v>
      </c>
      <c r="P19" s="139">
        <v>0.26634293955659061</v>
      </c>
      <c r="Q19" s="140">
        <v>9.1159308451506466E-2</v>
      </c>
      <c r="R19" s="140">
        <v>0.11029542300272006</v>
      </c>
      <c r="S19" s="140">
        <v>0.12657904774101117</v>
      </c>
      <c r="T19" s="140">
        <v>5.9019641881044006E-2</v>
      </c>
      <c r="U19" s="140">
        <v>6.9150787018546434E-2</v>
      </c>
      <c r="V19" s="140">
        <v>0.12369531603744334</v>
      </c>
      <c r="W19" s="140">
        <v>4.4771024069917217E-2</v>
      </c>
      <c r="X19" s="140">
        <v>0.39813507478395704</v>
      </c>
      <c r="Y19" s="140">
        <v>0.27097615226997401</v>
      </c>
      <c r="Z19" s="140">
        <v>0.15945435317996731</v>
      </c>
      <c r="AA19" s="140">
        <v>0.25722044066036065</v>
      </c>
      <c r="AB19" s="140">
        <v>0.19201848220579909</v>
      </c>
    </row>
    <row r="20" spans="1:28" x14ac:dyDescent="0.55000000000000004">
      <c r="A20" s="127"/>
      <c r="B20" s="138" t="s">
        <v>62</v>
      </c>
      <c r="C20" s="139">
        <v>2.3624996639664593</v>
      </c>
      <c r="D20" s="139">
        <v>0.51168490959856872</v>
      </c>
      <c r="E20" s="139">
        <v>0.41605846437843946</v>
      </c>
      <c r="F20" s="139">
        <v>0.36366595090258569</v>
      </c>
      <c r="G20" s="139">
        <v>0.72160114949246901</v>
      </c>
      <c r="H20" s="139">
        <v>0.62032225149656939</v>
      </c>
      <c r="I20" s="139">
        <v>0.93399555748590446</v>
      </c>
      <c r="J20" s="139">
        <v>0.83528652661110458</v>
      </c>
      <c r="K20" s="139">
        <v>1.4269200981220094</v>
      </c>
      <c r="L20" s="208">
        <v>1.0021015315010109</v>
      </c>
      <c r="M20" s="208">
        <v>2.899200898753552</v>
      </c>
      <c r="N20" s="139">
        <v>2.11</v>
      </c>
      <c r="O20" s="211">
        <v>1.6897318648485049</v>
      </c>
      <c r="P20" s="140">
        <v>2.8723059094187602</v>
      </c>
      <c r="Q20" s="140">
        <v>0.81678720693904838</v>
      </c>
      <c r="R20" s="140">
        <v>0.5242801149207893</v>
      </c>
      <c r="S20" s="140">
        <v>0.40448831099052429</v>
      </c>
      <c r="T20" s="140">
        <v>0.66453375952894422</v>
      </c>
      <c r="U20" s="140">
        <v>0.53943435200318468</v>
      </c>
      <c r="V20" s="140">
        <v>0.81354605438121053</v>
      </c>
      <c r="W20" s="140">
        <v>0.64557198364994917</v>
      </c>
      <c r="X20" s="140">
        <v>0.9483927628747606</v>
      </c>
      <c r="Y20" s="140">
        <v>0.56223690071855104</v>
      </c>
      <c r="Z20" s="140">
        <v>1.5443526963663636</v>
      </c>
      <c r="AA20" s="140">
        <v>1.3666506704471626</v>
      </c>
      <c r="AB20" s="140">
        <v>1.0815324934099477</v>
      </c>
    </row>
    <row r="21" spans="1:28" x14ac:dyDescent="0.55000000000000004">
      <c r="A21" s="127"/>
      <c r="B21" s="138" t="s">
        <v>63</v>
      </c>
      <c r="C21" s="139">
        <v>0.60874903189854268</v>
      </c>
      <c r="D21" s="139">
        <v>0.23143603765709231</v>
      </c>
      <c r="E21" s="139">
        <v>0.27317928748931469</v>
      </c>
      <c r="F21" s="139">
        <v>0.15058816773680603</v>
      </c>
      <c r="G21" s="139">
        <v>0.32183894614139408</v>
      </c>
      <c r="H21" s="139">
        <v>0.74140436795474962</v>
      </c>
      <c r="I21" s="139">
        <v>0.73698813542871333</v>
      </c>
      <c r="J21" s="139">
        <v>1.5523923687757613</v>
      </c>
      <c r="K21" s="139">
        <v>0.82174307545166092</v>
      </c>
      <c r="L21" s="210">
        <v>0.99640096222135333</v>
      </c>
      <c r="M21" s="208">
        <v>1.1416705554486153</v>
      </c>
      <c r="N21" s="139">
        <v>0.92492307814535002</v>
      </c>
      <c r="O21" s="211">
        <v>0.87858838165278641</v>
      </c>
      <c r="P21" s="140">
        <v>0.74011161497458622</v>
      </c>
      <c r="Q21" s="140">
        <v>0.36943437501660814</v>
      </c>
      <c r="R21" s="140">
        <v>0.34423640065306932</v>
      </c>
      <c r="S21" s="140">
        <v>0.1674920444760982</v>
      </c>
      <c r="T21" s="140">
        <v>0.29638650796579158</v>
      </c>
      <c r="U21" s="140">
        <v>0.64472777469310716</v>
      </c>
      <c r="V21" s="140">
        <v>0.64194501236997958</v>
      </c>
      <c r="W21" s="140">
        <v>1.1998050836275613</v>
      </c>
      <c r="X21" s="140">
        <v>0.54616596032706943</v>
      </c>
      <c r="Y21" s="140">
        <v>0.55903855174554296</v>
      </c>
      <c r="Z21" s="140">
        <v>0.60814757660539398</v>
      </c>
      <c r="AA21" s="140">
        <v>0.59907428666322093</v>
      </c>
      <c r="AB21" s="140">
        <v>0.56235069176205799</v>
      </c>
    </row>
    <row r="22" spans="1:28" ht="12.5" thickBot="1" x14ac:dyDescent="0.7">
      <c r="A22" s="141"/>
      <c r="B22" s="142" t="s">
        <v>64</v>
      </c>
      <c r="C22" s="143">
        <v>0</v>
      </c>
      <c r="D22" s="143">
        <v>0</v>
      </c>
      <c r="E22" s="143">
        <v>0</v>
      </c>
      <c r="F22" s="143">
        <v>0</v>
      </c>
      <c r="G22" s="143">
        <v>0</v>
      </c>
      <c r="H22" s="143">
        <v>0</v>
      </c>
      <c r="I22" s="143">
        <v>0</v>
      </c>
      <c r="J22" s="143">
        <v>0</v>
      </c>
      <c r="K22" s="143">
        <v>0</v>
      </c>
      <c r="L22" s="143">
        <v>0</v>
      </c>
      <c r="M22" s="215">
        <v>0</v>
      </c>
      <c r="N22" s="215">
        <v>0</v>
      </c>
      <c r="O22" s="212">
        <v>0</v>
      </c>
      <c r="P22" s="144">
        <v>0</v>
      </c>
      <c r="Q22" s="144">
        <v>0</v>
      </c>
      <c r="R22" s="144">
        <v>0</v>
      </c>
      <c r="S22" s="144">
        <v>0</v>
      </c>
      <c r="T22" s="144">
        <v>0</v>
      </c>
      <c r="U22" s="144">
        <v>0</v>
      </c>
      <c r="V22" s="144">
        <v>0</v>
      </c>
      <c r="W22" s="144">
        <v>0</v>
      </c>
      <c r="X22" s="144">
        <v>0</v>
      </c>
      <c r="Y22" s="144">
        <v>0</v>
      </c>
      <c r="Z22" s="144">
        <v>0</v>
      </c>
      <c r="AA22" s="144">
        <v>0</v>
      </c>
      <c r="AB22" s="144">
        <v>0</v>
      </c>
    </row>
    <row r="23" spans="1:28" x14ac:dyDescent="0.55000000000000004">
      <c r="A23" s="138" t="s">
        <v>101</v>
      </c>
      <c r="B23" s="138"/>
      <c r="U23" s="140"/>
    </row>
    <row r="24" spans="1:28" ht="14.75" x14ac:dyDescent="0.75">
      <c r="C24" s="175"/>
      <c r="D24" s="175"/>
      <c r="I24" s="181"/>
      <c r="J24" s="185"/>
      <c r="K24" s="185"/>
      <c r="L24" s="185"/>
      <c r="M24" s="185"/>
      <c r="N24" s="164"/>
      <c r="O24" s="218"/>
      <c r="P24" s="218"/>
    </row>
    <row r="25" spans="1:28" x14ac:dyDescent="0.55000000000000004">
      <c r="C25" s="226"/>
      <c r="D25" s="226"/>
      <c r="E25" s="226"/>
      <c r="F25" s="226"/>
      <c r="G25" s="226"/>
      <c r="H25" s="226"/>
      <c r="I25" s="226"/>
      <c r="J25" s="226"/>
      <c r="K25" s="226"/>
      <c r="L25" s="226"/>
      <c r="M25" s="226"/>
      <c r="N25" s="227"/>
      <c r="O25" s="226"/>
      <c r="P25" s="218"/>
    </row>
    <row r="26" spans="1:28" x14ac:dyDescent="0.55000000000000004">
      <c r="C26" s="226"/>
      <c r="D26" s="226"/>
      <c r="E26" s="226"/>
      <c r="F26" s="226"/>
      <c r="G26" s="226"/>
      <c r="H26" s="226"/>
      <c r="I26" s="226"/>
      <c r="J26" s="226"/>
      <c r="K26" s="226"/>
      <c r="L26" s="226"/>
      <c r="M26" s="226"/>
      <c r="N26" s="227"/>
      <c r="O26" s="226"/>
      <c r="P26" s="218"/>
    </row>
    <row r="27" spans="1:28" x14ac:dyDescent="0.55000000000000004">
      <c r="C27" s="226"/>
      <c r="D27" s="226"/>
      <c r="E27" s="226"/>
      <c r="F27" s="226"/>
      <c r="G27" s="226"/>
      <c r="H27" s="226"/>
      <c r="I27" s="226"/>
      <c r="J27" s="226"/>
      <c r="K27" s="226"/>
      <c r="L27" s="226"/>
      <c r="M27" s="226"/>
      <c r="N27" s="226"/>
      <c r="O27" s="226"/>
    </row>
    <row r="28" spans="1:28" x14ac:dyDescent="0.55000000000000004">
      <c r="C28" s="145"/>
      <c r="D28" s="145"/>
      <c r="E28" s="145"/>
      <c r="F28" s="145"/>
      <c r="G28" s="145"/>
      <c r="H28" s="145"/>
      <c r="I28" s="145"/>
      <c r="J28" s="145"/>
      <c r="K28" s="145"/>
      <c r="L28" s="145"/>
      <c r="M28" s="145"/>
      <c r="N28" s="145"/>
      <c r="O28" s="145"/>
      <c r="P28" s="218"/>
    </row>
    <row r="29" spans="1:28" x14ac:dyDescent="0.55000000000000004">
      <c r="O29" s="139"/>
      <c r="P29" s="218"/>
    </row>
    <row r="30" spans="1:28" x14ac:dyDescent="0.55000000000000004">
      <c r="O30" s="139"/>
    </row>
    <row r="31" spans="1:28" x14ac:dyDescent="0.55000000000000004">
      <c r="O31" s="218"/>
    </row>
  </sheetData>
  <phoneticPr fontId="33" type="noConversion"/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F8"/>
  <sheetViews>
    <sheetView workbookViewId="0">
      <selection activeCell="G5" sqref="G5"/>
    </sheetView>
  </sheetViews>
  <sheetFormatPr defaultColWidth="25" defaultRowHeight="14.75" x14ac:dyDescent="0.75"/>
  <sheetData>
    <row r="1" spans="1:6" ht="16.25" thickTop="1" thickBot="1" x14ac:dyDescent="0.9">
      <c r="A1" s="1" t="s">
        <v>6</v>
      </c>
      <c r="B1" s="2" t="s">
        <v>7</v>
      </c>
      <c r="C1" s="2" t="s">
        <v>8</v>
      </c>
      <c r="D1" s="2" t="s">
        <v>9</v>
      </c>
      <c r="E1" s="2" t="s">
        <v>10</v>
      </c>
      <c r="F1" s="3" t="s">
        <v>11</v>
      </c>
    </row>
    <row r="2" spans="1:6" ht="63.75" thickBot="1" x14ac:dyDescent="0.9">
      <c r="A2" s="4" t="s">
        <v>12</v>
      </c>
      <c r="B2" s="5">
        <v>5</v>
      </c>
      <c r="C2" s="6">
        <v>103</v>
      </c>
      <c r="D2" s="8">
        <v>27896</v>
      </c>
      <c r="E2" s="8">
        <f>B2*C2*D2</f>
        <v>14366440</v>
      </c>
      <c r="F2" s="9" t="s">
        <v>13</v>
      </c>
    </row>
    <row r="3" spans="1:6" ht="63.75" thickBot="1" x14ac:dyDescent="0.9">
      <c r="A3" s="4" t="s">
        <v>14</v>
      </c>
      <c r="B3" s="10">
        <v>22</v>
      </c>
      <c r="C3" s="11">
        <v>103</v>
      </c>
      <c r="D3" s="12">
        <v>25284</v>
      </c>
      <c r="E3" s="12">
        <f>B3*C3*D3</f>
        <v>57293544</v>
      </c>
      <c r="F3" s="9" t="s">
        <v>15</v>
      </c>
    </row>
    <row r="4" spans="1:6" ht="63.75" thickBot="1" x14ac:dyDescent="0.9">
      <c r="A4" s="4" t="s">
        <v>16</v>
      </c>
      <c r="B4" s="10">
        <v>83</v>
      </c>
      <c r="C4" s="11">
        <v>103</v>
      </c>
      <c r="D4" s="12">
        <v>22672</v>
      </c>
      <c r="E4" s="12">
        <f>B4*C4*D4</f>
        <v>193822928</v>
      </c>
      <c r="F4" s="13" t="s">
        <v>17</v>
      </c>
    </row>
    <row r="5" spans="1:6" ht="63.75" thickBot="1" x14ac:dyDescent="0.9">
      <c r="A5" s="4" t="s">
        <v>18</v>
      </c>
      <c r="B5" s="10">
        <v>8</v>
      </c>
      <c r="C5" s="11">
        <v>103</v>
      </c>
      <c r="D5" s="12">
        <v>25284</v>
      </c>
      <c r="E5" s="12">
        <f>B5*C5*D5</f>
        <v>20834016</v>
      </c>
      <c r="F5" s="13" t="s">
        <v>17</v>
      </c>
    </row>
    <row r="6" spans="1:6" ht="15.5" thickBot="1" x14ac:dyDescent="0.9">
      <c r="A6" s="14" t="s">
        <v>19</v>
      </c>
      <c r="B6" s="15"/>
      <c r="C6" s="16"/>
      <c r="D6" s="16"/>
      <c r="E6" s="17">
        <f>SUM(E2:E5)</f>
        <v>286316928</v>
      </c>
      <c r="F6" s="18"/>
    </row>
    <row r="7" spans="1:6" ht="15.5" thickTop="1" x14ac:dyDescent="0.75">
      <c r="E7" s="7">
        <v>286316928</v>
      </c>
    </row>
    <row r="8" spans="1:6" x14ac:dyDescent="0.75">
      <c r="E8" s="19">
        <v>411841840</v>
      </c>
      <c r="F8" s="7">
        <f>E8-E6</f>
        <v>125524912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tabColor rgb="FF92D050"/>
  </sheetPr>
  <dimension ref="A1:Z286"/>
  <sheetViews>
    <sheetView workbookViewId="0">
      <pane xSplit="1" ySplit="4" topLeftCell="C8" activePane="bottomRight" state="frozen"/>
      <selection pane="topRight" activeCell="B1" sqref="B1"/>
      <selection pane="bottomLeft" activeCell="A5" sqref="A5"/>
      <selection pane="bottomRight" activeCell="H2" sqref="H2"/>
    </sheetView>
  </sheetViews>
  <sheetFormatPr defaultColWidth="9.1328125" defaultRowHeight="11.75" x14ac:dyDescent="0.55000000000000004"/>
  <cols>
    <col min="1" max="1" width="24.54296875" style="33" customWidth="1"/>
    <col min="2" max="14" width="8" style="33" customWidth="1"/>
    <col min="15" max="15" width="13.7265625" style="33" customWidth="1"/>
    <col min="16" max="16" width="13" style="33" customWidth="1"/>
    <col min="17" max="17" width="14.54296875" style="33" customWidth="1"/>
    <col min="18" max="18" width="9.86328125" style="33" customWidth="1"/>
    <col min="19" max="22" width="9" style="33" customWidth="1"/>
    <col min="23" max="23" width="15.26953125" style="33" customWidth="1"/>
    <col min="24" max="25" width="17" style="33" bestFit="1" customWidth="1"/>
    <col min="26" max="26" width="17.26953125" style="33" customWidth="1"/>
    <col min="27" max="16384" width="9.1328125" style="33"/>
  </cols>
  <sheetData>
    <row r="1" spans="1:26" x14ac:dyDescent="0.55000000000000004">
      <c r="A1" s="80" t="s">
        <v>41</v>
      </c>
    </row>
    <row r="3" spans="1:26" x14ac:dyDescent="0.55000000000000004">
      <c r="A3" s="45" t="s">
        <v>127</v>
      </c>
    </row>
    <row r="4" spans="1:26" x14ac:dyDescent="0.55000000000000004">
      <c r="B4" s="113"/>
      <c r="C4" s="113"/>
      <c r="D4" s="113"/>
      <c r="E4" s="113"/>
      <c r="F4" s="113"/>
      <c r="G4" s="113"/>
      <c r="H4" s="113"/>
      <c r="I4" s="113"/>
      <c r="J4" s="113"/>
      <c r="K4" s="113"/>
      <c r="L4" s="113"/>
      <c r="M4" s="113"/>
      <c r="N4" s="113"/>
    </row>
    <row r="5" spans="1:26" x14ac:dyDescent="0.55000000000000004">
      <c r="A5" s="146" t="s">
        <v>42</v>
      </c>
      <c r="B5" s="87" t="s">
        <v>103</v>
      </c>
      <c r="C5" s="87" t="s">
        <v>104</v>
      </c>
      <c r="D5" s="87" t="s">
        <v>106</v>
      </c>
      <c r="E5" s="87" t="s">
        <v>107</v>
      </c>
      <c r="F5" s="87" t="s">
        <v>108</v>
      </c>
      <c r="G5" s="87" t="s">
        <v>109</v>
      </c>
      <c r="H5" s="87" t="s">
        <v>112</v>
      </c>
      <c r="I5" s="87" t="s">
        <v>114</v>
      </c>
      <c r="J5" s="87" t="s">
        <v>116</v>
      </c>
      <c r="K5" s="87" t="s">
        <v>118</v>
      </c>
      <c r="L5" s="87" t="s">
        <v>119</v>
      </c>
      <c r="M5" s="87" t="s">
        <v>123</v>
      </c>
      <c r="N5" s="87" t="s">
        <v>126</v>
      </c>
      <c r="O5" s="88" t="s">
        <v>128</v>
      </c>
      <c r="P5" s="89" t="s">
        <v>129</v>
      </c>
      <c r="Q5" s="89" t="s">
        <v>130</v>
      </c>
      <c r="S5" s="147"/>
      <c r="T5" s="91"/>
      <c r="U5" s="91"/>
      <c r="V5" s="91"/>
      <c r="W5" s="91"/>
      <c r="X5" s="91"/>
      <c r="Y5" s="91"/>
      <c r="Z5" s="91"/>
    </row>
    <row r="6" spans="1:26" x14ac:dyDescent="0.55000000000000004">
      <c r="A6" s="146" t="s">
        <v>43</v>
      </c>
      <c r="B6" s="116">
        <v>207.94906741527058</v>
      </c>
      <c r="C6" s="116">
        <v>217.21163920835576</v>
      </c>
      <c r="D6" s="116">
        <v>428.7816610877552</v>
      </c>
      <c r="E6" s="116">
        <v>241.35415451705143</v>
      </c>
      <c r="F6" s="116">
        <v>161.83266759844341</v>
      </c>
      <c r="G6" s="116">
        <v>239.88181881886294</v>
      </c>
      <c r="H6" s="116">
        <v>263.45135379260876</v>
      </c>
      <c r="I6" s="116">
        <v>310.56039154520772</v>
      </c>
      <c r="J6" s="116">
        <v>280.67294927014103</v>
      </c>
      <c r="K6" s="116">
        <v>331.32498269709117</v>
      </c>
      <c r="L6" s="116">
        <v>341.03570128235231</v>
      </c>
      <c r="M6" s="116">
        <v>373.38946332203346</v>
      </c>
      <c r="N6" s="116">
        <v>423.88641560504027</v>
      </c>
      <c r="O6" s="93">
        <v>100</v>
      </c>
      <c r="P6" s="94">
        <v>0.13523936062291941</v>
      </c>
      <c r="Q6" s="94">
        <v>0.51025033480180415</v>
      </c>
      <c r="S6" s="83"/>
      <c r="T6" s="83"/>
      <c r="U6" s="83"/>
      <c r="V6" s="83"/>
      <c r="W6" s="83"/>
      <c r="X6" s="83"/>
      <c r="Y6" s="83"/>
      <c r="Z6" s="83"/>
    </row>
    <row r="7" spans="1:26" x14ac:dyDescent="0.55000000000000004">
      <c r="A7" s="147"/>
      <c r="B7" s="148"/>
      <c r="C7" s="148"/>
      <c r="D7" s="148"/>
      <c r="E7" s="148"/>
      <c r="F7" s="148"/>
      <c r="G7" s="148"/>
      <c r="H7" s="148"/>
      <c r="I7" s="148"/>
      <c r="J7" s="148"/>
      <c r="K7" s="148"/>
      <c r="L7" s="148"/>
      <c r="M7" s="148"/>
      <c r="N7" s="148"/>
      <c r="O7" s="149"/>
      <c r="P7" s="120"/>
      <c r="Q7" s="120"/>
      <c r="S7" s="83"/>
      <c r="T7" s="83"/>
      <c r="U7" s="83"/>
      <c r="V7" s="83"/>
      <c r="W7" s="83"/>
      <c r="X7" s="83"/>
      <c r="Y7" s="83"/>
      <c r="Z7" s="83"/>
    </row>
    <row r="8" spans="1:26" x14ac:dyDescent="0.55000000000000004">
      <c r="A8" s="33" t="s">
        <v>24</v>
      </c>
      <c r="B8" s="38">
        <v>117.06840095330563</v>
      </c>
      <c r="C8" s="38">
        <v>102.95586089164674</v>
      </c>
      <c r="D8" s="38">
        <v>274.46608071904393</v>
      </c>
      <c r="E8" s="38">
        <v>133.11986228178318</v>
      </c>
      <c r="F8" s="38">
        <v>62.937841813270779</v>
      </c>
      <c r="G8" s="38">
        <v>112.29847744616472</v>
      </c>
      <c r="H8" s="38">
        <v>123.01565894941244</v>
      </c>
      <c r="I8" s="38">
        <v>135.97188971184212</v>
      </c>
      <c r="J8" s="38">
        <v>139.09048714171027</v>
      </c>
      <c r="K8" s="38">
        <v>188.38327586062374</v>
      </c>
      <c r="L8" s="38">
        <v>163.98934768220553</v>
      </c>
      <c r="M8" s="38">
        <v>92.472513349361066</v>
      </c>
      <c r="N8" s="38">
        <v>211.50933477438926</v>
      </c>
      <c r="O8" s="98">
        <v>49.897644035723204</v>
      </c>
      <c r="P8" s="102">
        <v>1.2872670711923573</v>
      </c>
      <c r="Q8" s="100">
        <v>0.52065996115820723</v>
      </c>
      <c r="S8" s="83"/>
      <c r="T8" s="83"/>
      <c r="U8" s="83"/>
      <c r="V8" s="83"/>
      <c r="W8" s="83"/>
      <c r="X8" s="83"/>
      <c r="Y8" s="83"/>
      <c r="Z8" s="83"/>
    </row>
    <row r="9" spans="1:26" x14ac:dyDescent="0.55000000000000004">
      <c r="A9" s="33" t="s">
        <v>23</v>
      </c>
      <c r="B9" s="38">
        <v>19.797367931344397</v>
      </c>
      <c r="C9" s="38">
        <v>17.532637384817523</v>
      </c>
      <c r="D9" s="38">
        <v>26.822685260218861</v>
      </c>
      <c r="E9" s="38">
        <v>24.232181697352718</v>
      </c>
      <c r="F9" s="38">
        <v>24.489783060419668</v>
      </c>
      <c r="G9" s="38">
        <v>25.943150026187769</v>
      </c>
      <c r="H9" s="38">
        <v>33.952171745022305</v>
      </c>
      <c r="I9" s="38">
        <v>33.996522753120566</v>
      </c>
      <c r="J9" s="38">
        <v>35.449673426768314</v>
      </c>
      <c r="K9" s="38">
        <v>35.820422848836756</v>
      </c>
      <c r="L9" s="38">
        <v>40.62091543551071</v>
      </c>
      <c r="M9" s="38">
        <v>43.36236012826356</v>
      </c>
      <c r="N9" s="38">
        <v>44.319551827824263</v>
      </c>
      <c r="O9" s="98">
        <v>10.455525394595183</v>
      </c>
      <c r="P9" s="102">
        <v>2.2074252801955074E-2</v>
      </c>
      <c r="Q9" s="100">
        <v>0.2502104404256158</v>
      </c>
      <c r="S9" s="83"/>
      <c r="T9" s="83"/>
      <c r="U9" s="83"/>
      <c r="V9" s="83"/>
      <c r="W9" s="83"/>
      <c r="X9" s="83"/>
      <c r="Y9" s="83"/>
      <c r="Z9" s="83"/>
    </row>
    <row r="10" spans="1:26" x14ac:dyDescent="0.55000000000000004">
      <c r="A10" s="33" t="s">
        <v>29</v>
      </c>
      <c r="B10" s="38">
        <v>1.582958438983546</v>
      </c>
      <c r="C10" s="38">
        <v>0.85209548387474421</v>
      </c>
      <c r="D10" s="38">
        <v>4.0779664791692802</v>
      </c>
      <c r="E10" s="38">
        <v>1.5171800547446028</v>
      </c>
      <c r="F10" s="38">
        <v>1.4990862991366147</v>
      </c>
      <c r="G10" s="38">
        <v>4.3737845308134249</v>
      </c>
      <c r="H10" s="38">
        <v>6.2933265935286657</v>
      </c>
      <c r="I10" s="38">
        <v>4.29089136438518</v>
      </c>
      <c r="J10" s="38">
        <v>4.157610098986904</v>
      </c>
      <c r="K10" s="38">
        <v>6.1957120194611681</v>
      </c>
      <c r="L10" s="38">
        <v>7.950133940950165</v>
      </c>
      <c r="M10" s="38">
        <v>17.796518856419898</v>
      </c>
      <c r="N10" s="38">
        <v>21.69035508422121</v>
      </c>
      <c r="O10" s="98">
        <v>5.1170205710086689</v>
      </c>
      <c r="P10" s="102">
        <v>0.21879763448213096</v>
      </c>
      <c r="Q10" s="100">
        <v>4.2170248214248272</v>
      </c>
      <c r="S10" s="83"/>
      <c r="T10" s="83"/>
      <c r="U10" s="83"/>
      <c r="V10" s="83"/>
      <c r="W10" s="83"/>
      <c r="X10" s="83"/>
      <c r="Y10" s="83"/>
      <c r="Z10" s="83"/>
    </row>
    <row r="11" spans="1:26" x14ac:dyDescent="0.55000000000000004">
      <c r="A11" s="33" t="s">
        <v>26</v>
      </c>
      <c r="B11" s="38">
        <v>4.4691934674807072</v>
      </c>
      <c r="C11" s="38">
        <v>5.4261625792682491</v>
      </c>
      <c r="D11" s="38">
        <v>7.9042920381643027</v>
      </c>
      <c r="E11" s="38">
        <v>9.0694482517336876</v>
      </c>
      <c r="F11" s="38">
        <v>7.8180353924770545</v>
      </c>
      <c r="G11" s="38">
        <v>6.7266772989628993</v>
      </c>
      <c r="H11" s="38">
        <v>10.713751729657078</v>
      </c>
      <c r="I11" s="38">
        <v>17.342720025499986</v>
      </c>
      <c r="J11" s="38">
        <v>8.3277589931057943</v>
      </c>
      <c r="K11" s="38">
        <v>7.7334921748910999</v>
      </c>
      <c r="L11" s="38">
        <v>15.611099737460062</v>
      </c>
      <c r="M11" s="38">
        <v>17.549997560207252</v>
      </c>
      <c r="N11" s="38">
        <v>15.864528518608587</v>
      </c>
      <c r="O11" s="98">
        <v>3.7426366910022648</v>
      </c>
      <c r="P11" s="102">
        <v>-9.6038135379590384E-2</v>
      </c>
      <c r="Q11" s="100">
        <v>0.90501772826785354</v>
      </c>
      <c r="S11" s="83"/>
      <c r="T11" s="83"/>
      <c r="U11" s="83"/>
      <c r="V11" s="83"/>
      <c r="W11" s="83"/>
      <c r="X11" s="83"/>
      <c r="Y11" s="83"/>
      <c r="Z11" s="83"/>
    </row>
    <row r="12" spans="1:26" x14ac:dyDescent="0.55000000000000004">
      <c r="A12" s="33" t="s">
        <v>33</v>
      </c>
      <c r="B12" s="38">
        <v>3.2065309365177885</v>
      </c>
      <c r="C12" s="38">
        <v>2.4540202591795355</v>
      </c>
      <c r="D12" s="38">
        <v>3.2055649361886762</v>
      </c>
      <c r="E12" s="38">
        <v>2.9031269733697433</v>
      </c>
      <c r="F12" s="38">
        <v>3.0032345504382607</v>
      </c>
      <c r="G12" s="38">
        <v>4.3551290421232673</v>
      </c>
      <c r="H12" s="38">
        <v>4.5358514358863271</v>
      </c>
      <c r="I12" s="38">
        <v>14.054384817760278</v>
      </c>
      <c r="J12" s="38">
        <v>1.7710951828037718</v>
      </c>
      <c r="K12" s="38">
        <v>1.6102312220811328</v>
      </c>
      <c r="L12" s="38">
        <v>3.4760625902777962</v>
      </c>
      <c r="M12" s="38">
        <v>16.489361109022219</v>
      </c>
      <c r="N12" s="38">
        <v>14.024330167409868</v>
      </c>
      <c r="O12" s="98">
        <v>3.3085113490584601</v>
      </c>
      <c r="P12" s="102">
        <v>-0.14949220441679811</v>
      </c>
      <c r="Q12" s="100">
        <v>6.9184508566097165</v>
      </c>
      <c r="S12" s="83"/>
      <c r="T12" s="83"/>
      <c r="U12" s="83"/>
      <c r="V12" s="83"/>
      <c r="W12" s="83"/>
      <c r="X12" s="83"/>
      <c r="Y12" s="83"/>
      <c r="Z12" s="83"/>
    </row>
    <row r="13" spans="1:26" x14ac:dyDescent="0.55000000000000004">
      <c r="A13" s="33" t="s">
        <v>91</v>
      </c>
      <c r="B13" s="38">
        <v>4.9516395937347024</v>
      </c>
      <c r="C13" s="38">
        <v>1.8832634532771013</v>
      </c>
      <c r="D13" s="38">
        <v>0.76943511108603146</v>
      </c>
      <c r="E13" s="38">
        <v>4.6823388633879635</v>
      </c>
      <c r="F13" s="38">
        <v>2.294842968969105</v>
      </c>
      <c r="G13" s="38">
        <v>0.22800163734067469</v>
      </c>
      <c r="H13" s="38">
        <v>1.8903991473198909</v>
      </c>
      <c r="I13" s="38">
        <v>2.8143520572448573</v>
      </c>
      <c r="J13" s="38">
        <v>5.4136067536489216</v>
      </c>
      <c r="K13" s="38">
        <v>1.8708900485392455</v>
      </c>
      <c r="L13" s="38">
        <v>7.9568567009225024</v>
      </c>
      <c r="M13" s="38">
        <v>5.9125587662094343</v>
      </c>
      <c r="N13" s="38">
        <v>13.441427245123599</v>
      </c>
      <c r="O13" s="98">
        <v>3.1709974064485622</v>
      </c>
      <c r="P13" s="102">
        <v>1.2733689044990166</v>
      </c>
      <c r="Q13" s="100">
        <v>1.482896866504702</v>
      </c>
      <c r="S13" s="83"/>
      <c r="T13" s="83"/>
      <c r="U13" s="83"/>
      <c r="V13" s="83"/>
      <c r="W13" s="83"/>
      <c r="X13" s="83"/>
      <c r="Y13" s="83"/>
      <c r="Z13" s="83"/>
    </row>
    <row r="14" spans="1:26" x14ac:dyDescent="0.55000000000000004">
      <c r="A14" s="33" t="s">
        <v>31</v>
      </c>
      <c r="B14" s="38">
        <v>5.4738752191898303</v>
      </c>
      <c r="C14" s="38">
        <v>4.4743205191346984</v>
      </c>
      <c r="D14" s="38">
        <v>6.6300202404564752</v>
      </c>
      <c r="E14" s="38">
        <v>2.6497667353981473</v>
      </c>
      <c r="F14" s="38">
        <v>1.2319787122087487</v>
      </c>
      <c r="G14" s="38">
        <v>2.2478772624447267</v>
      </c>
      <c r="H14" s="38">
        <v>7.7661494996024611</v>
      </c>
      <c r="I14" s="38">
        <v>11.051162857583233</v>
      </c>
      <c r="J14" s="38">
        <v>3.1359681271840296</v>
      </c>
      <c r="K14" s="38">
        <v>5.0738297910159229</v>
      </c>
      <c r="L14" s="38">
        <v>8.0873687444500959</v>
      </c>
      <c r="M14" s="38">
        <v>2.9359054720782729</v>
      </c>
      <c r="N14" s="38">
        <v>12.244443640184324</v>
      </c>
      <c r="O14" s="98">
        <v>2.888614305487248</v>
      </c>
      <c r="P14" s="102">
        <v>3.1705851079451515</v>
      </c>
      <c r="Q14" s="100">
        <v>2.9045178852564839</v>
      </c>
      <c r="S14" s="83"/>
      <c r="T14" s="83"/>
      <c r="U14" s="83"/>
      <c r="V14" s="83"/>
      <c r="W14" s="83"/>
      <c r="X14" s="83"/>
      <c r="Y14" s="83"/>
      <c r="Z14" s="83"/>
    </row>
    <row r="15" spans="1:26" x14ac:dyDescent="0.55000000000000004">
      <c r="A15" s="33" t="s">
        <v>37</v>
      </c>
      <c r="B15" s="38">
        <v>7.0139408595363308</v>
      </c>
      <c r="C15" s="38">
        <v>2.9012292091326151</v>
      </c>
      <c r="D15" s="38">
        <v>3.1794158603131346</v>
      </c>
      <c r="E15" s="38">
        <v>3.7588155694407788</v>
      </c>
      <c r="F15" s="38">
        <v>4.231525708823578</v>
      </c>
      <c r="G15" s="38">
        <v>7.9300511375618319</v>
      </c>
      <c r="H15" s="38">
        <v>9.1201339039513023</v>
      </c>
      <c r="I15" s="38">
        <v>6.6739866547958249</v>
      </c>
      <c r="J15" s="38">
        <v>6.4496376858942428</v>
      </c>
      <c r="K15" s="38">
        <v>11.631660601954442</v>
      </c>
      <c r="L15" s="38">
        <v>10.611596417476374</v>
      </c>
      <c r="M15" s="38">
        <v>10.724781031854667</v>
      </c>
      <c r="N15" s="38">
        <v>10.597105577969899</v>
      </c>
      <c r="O15" s="98">
        <v>2.4999870691406731</v>
      </c>
      <c r="P15" s="102">
        <v>-1.190471427859896E-2</v>
      </c>
      <c r="Q15" s="100">
        <v>0.6430543999620979</v>
      </c>
      <c r="S15" s="83"/>
      <c r="T15" s="83"/>
      <c r="U15" s="83"/>
      <c r="V15" s="83"/>
      <c r="W15" s="83"/>
      <c r="X15" s="83"/>
      <c r="Y15" s="83"/>
      <c r="Z15" s="83"/>
    </row>
    <row r="16" spans="1:26" x14ac:dyDescent="0.55000000000000004">
      <c r="A16" s="33" t="s">
        <v>95</v>
      </c>
      <c r="B16" s="38">
        <v>10.867872904657421</v>
      </c>
      <c r="C16" s="38">
        <v>9.3906643399934211</v>
      </c>
      <c r="D16" s="38">
        <v>6.4917784863377088</v>
      </c>
      <c r="E16" s="38">
        <v>5.9748271120109253</v>
      </c>
      <c r="F16" s="38">
        <v>8.6340464388301967</v>
      </c>
      <c r="G16" s="38">
        <v>9.7084203213092461</v>
      </c>
      <c r="H16" s="38">
        <v>9.3866744814087077</v>
      </c>
      <c r="I16" s="38">
        <v>9.4413158741456833</v>
      </c>
      <c r="J16" s="38">
        <v>11.497495592949797</v>
      </c>
      <c r="K16" s="38">
        <v>10.721297267154419</v>
      </c>
      <c r="L16" s="38">
        <v>8.7173798271330103</v>
      </c>
      <c r="M16" s="38">
        <v>7.1993895279790081</v>
      </c>
      <c r="N16" s="38">
        <v>9.8237970463761286</v>
      </c>
      <c r="O16" s="98">
        <v>2.3175541099504198</v>
      </c>
      <c r="P16" s="102">
        <v>0.36453195207703071</v>
      </c>
      <c r="Q16" s="100">
        <v>-0.14557070564131991</v>
      </c>
      <c r="S16" s="83"/>
      <c r="T16" s="83"/>
      <c r="U16" s="83"/>
      <c r="V16" s="83"/>
      <c r="W16" s="83"/>
      <c r="X16" s="83"/>
      <c r="Y16" s="83"/>
      <c r="Z16" s="83"/>
    </row>
    <row r="17" spans="1:26" x14ac:dyDescent="0.55000000000000004">
      <c r="A17" s="33" t="s">
        <v>120</v>
      </c>
      <c r="B17" s="38">
        <v>1.6198210995460833</v>
      </c>
      <c r="C17" s="38">
        <v>1.5770146901684288</v>
      </c>
      <c r="D17" s="38">
        <v>3.077159275088698</v>
      </c>
      <c r="E17" s="38">
        <v>3.1572087390862049</v>
      </c>
      <c r="F17" s="38">
        <v>4.2014478900930925</v>
      </c>
      <c r="G17" s="38">
        <v>2.586315973880303</v>
      </c>
      <c r="H17" s="38">
        <v>2.5485361093875016</v>
      </c>
      <c r="I17" s="38">
        <v>3.546240800230108</v>
      </c>
      <c r="J17" s="38">
        <v>4.2329117478950327</v>
      </c>
      <c r="K17" s="38">
        <v>1.0244756610363284</v>
      </c>
      <c r="L17" s="38">
        <v>3.5870508002600836</v>
      </c>
      <c r="M17" s="38">
        <v>6.7645938218961934</v>
      </c>
      <c r="N17" s="38">
        <v>8.8080342796716664</v>
      </c>
      <c r="O17" s="98">
        <v>2.0779232255177118</v>
      </c>
      <c r="P17" s="102">
        <v>0.30207881087569466</v>
      </c>
      <c r="Q17" s="100">
        <v>1.0808452441872376</v>
      </c>
      <c r="S17" s="83"/>
      <c r="T17" s="83"/>
      <c r="U17" s="83"/>
      <c r="V17" s="83"/>
      <c r="W17" s="83"/>
      <c r="X17" s="83"/>
      <c r="Y17" s="83"/>
      <c r="Z17" s="83"/>
    </row>
    <row r="18" spans="1:26" x14ac:dyDescent="0.55000000000000004">
      <c r="A18" s="33" t="s">
        <v>105</v>
      </c>
      <c r="B18" s="38">
        <v>3.1392050290976509E-3</v>
      </c>
      <c r="C18" s="38">
        <v>0</v>
      </c>
      <c r="D18" s="38">
        <v>6.8490235613051769E-3</v>
      </c>
      <c r="E18" s="38">
        <v>4.5450278824266379E-3</v>
      </c>
      <c r="F18" s="38">
        <v>0.20292015300998187</v>
      </c>
      <c r="G18" s="38">
        <v>2.1916521945592269</v>
      </c>
      <c r="H18" s="38">
        <v>2.5455117427407008</v>
      </c>
      <c r="I18" s="38">
        <v>1.891956721790802</v>
      </c>
      <c r="J18" s="38">
        <v>3.1457338974957274</v>
      </c>
      <c r="K18" s="38">
        <v>4.3082586174303765</v>
      </c>
      <c r="L18" s="38">
        <v>6.0872388242930064</v>
      </c>
      <c r="M18" s="38">
        <v>6.1717214708048429</v>
      </c>
      <c r="N18" s="38">
        <v>6.7761458193785424</v>
      </c>
      <c r="O18" s="98">
        <v>1.5985758377527894</v>
      </c>
      <c r="P18" s="102">
        <v>9.7934482531804479E-2</v>
      </c>
      <c r="Q18" s="100">
        <v>1.1540747056745433</v>
      </c>
      <c r="S18" s="83"/>
      <c r="T18" s="83"/>
      <c r="U18" s="83"/>
      <c r="V18" s="83"/>
      <c r="W18" s="83"/>
      <c r="X18" s="83"/>
      <c r="Y18" s="83"/>
      <c r="Z18" s="83"/>
    </row>
    <row r="19" spans="1:26" x14ac:dyDescent="0.55000000000000004">
      <c r="A19" s="33" t="s">
        <v>36</v>
      </c>
      <c r="B19" s="38">
        <v>0.34888966087965378</v>
      </c>
      <c r="C19" s="38">
        <v>1.3692234717762768</v>
      </c>
      <c r="D19" s="38">
        <v>0.91045329315297618</v>
      </c>
      <c r="E19" s="38">
        <v>0.82371216183962326</v>
      </c>
      <c r="F19" s="38">
        <v>1.0834288711518303</v>
      </c>
      <c r="G19" s="38">
        <v>1.4565980780391758</v>
      </c>
      <c r="H19" s="38">
        <v>2.3790492911093741</v>
      </c>
      <c r="I19" s="38">
        <v>6.1421744880050735</v>
      </c>
      <c r="J19" s="38">
        <v>2.8754177926062621</v>
      </c>
      <c r="K19" s="38">
        <v>2.1074845424050035</v>
      </c>
      <c r="L19" s="38">
        <v>1.9777983751126562</v>
      </c>
      <c r="M19" s="38">
        <v>5.4483382897842594</v>
      </c>
      <c r="N19" s="38">
        <v>5.2948575266175402</v>
      </c>
      <c r="O19" s="98">
        <v>1.2491217768938998</v>
      </c>
      <c r="P19" s="102">
        <v>-2.8170197040535916E-2</v>
      </c>
      <c r="Q19" s="100">
        <v>0.84142198056662654</v>
      </c>
      <c r="S19" s="83"/>
      <c r="T19" s="83"/>
      <c r="U19" s="83"/>
      <c r="V19" s="83"/>
      <c r="W19" s="83"/>
      <c r="X19" s="83"/>
      <c r="Y19" s="83"/>
      <c r="Z19" s="83"/>
    </row>
    <row r="20" spans="1:26" x14ac:dyDescent="0.55000000000000004">
      <c r="A20" s="33" t="s">
        <v>38</v>
      </c>
      <c r="B20" s="38">
        <v>1.4591225011248548</v>
      </c>
      <c r="C20" s="38">
        <v>1.6356874129093653</v>
      </c>
      <c r="D20" s="38">
        <v>3.7463889195897484</v>
      </c>
      <c r="E20" s="38">
        <v>8.7887225008835621</v>
      </c>
      <c r="F20" s="38">
        <v>4.4277274424781705</v>
      </c>
      <c r="G20" s="38">
        <v>2.6775153455965115</v>
      </c>
      <c r="H20" s="38">
        <v>2.6394779978938843</v>
      </c>
      <c r="I20" s="38">
        <v>1.88036959004294</v>
      </c>
      <c r="J20" s="38">
        <v>2.8305787782637934</v>
      </c>
      <c r="K20" s="38">
        <v>2.7393839122342576</v>
      </c>
      <c r="L20" s="38">
        <v>3.8232790581185818</v>
      </c>
      <c r="M20" s="38">
        <v>61.650262896514455</v>
      </c>
      <c r="N20" s="38">
        <v>4.1335022150915535</v>
      </c>
      <c r="O20" s="98">
        <v>0.97514382695929069</v>
      </c>
      <c r="P20" s="102">
        <v>-0.93295239921312234</v>
      </c>
      <c r="Q20" s="100">
        <v>0.46030283517738413</v>
      </c>
      <c r="S20" s="83"/>
      <c r="T20" s="83"/>
      <c r="U20" s="83"/>
      <c r="V20" s="83"/>
      <c r="W20" s="83"/>
      <c r="X20" s="83"/>
      <c r="Y20" s="83"/>
      <c r="Z20" s="83"/>
    </row>
    <row r="21" spans="1:26" x14ac:dyDescent="0.55000000000000004">
      <c r="A21" s="33" t="s">
        <v>99</v>
      </c>
      <c r="B21" s="38">
        <v>3.2680913452022047</v>
      </c>
      <c r="C21" s="38">
        <v>1.8606837799769465</v>
      </c>
      <c r="D21" s="38">
        <v>2.1902719188861619</v>
      </c>
      <c r="E21" s="38">
        <v>2.9707118715337684</v>
      </c>
      <c r="F21" s="38">
        <v>2.9489771881022677</v>
      </c>
      <c r="G21" s="38">
        <v>2.6501984559783915</v>
      </c>
      <c r="H21" s="38">
        <v>2.0462096674407722</v>
      </c>
      <c r="I21" s="38">
        <v>3.7157074774990249</v>
      </c>
      <c r="J21" s="38">
        <v>5.292121936718674</v>
      </c>
      <c r="K21" s="38">
        <v>3.996817806751404</v>
      </c>
      <c r="L21" s="38">
        <v>2.8386774110931299</v>
      </c>
      <c r="M21" s="38">
        <v>2.7976114969738459</v>
      </c>
      <c r="N21" s="38">
        <v>4.0836608628047983</v>
      </c>
      <c r="O21" s="98">
        <v>0.96338564116897374</v>
      </c>
      <c r="P21" s="102">
        <v>0.45969548210037803</v>
      </c>
      <c r="Q21" s="100">
        <v>-0.22835095040594811</v>
      </c>
      <c r="S21" s="83"/>
      <c r="T21" s="83"/>
      <c r="U21" s="83"/>
      <c r="V21" s="83"/>
      <c r="W21" s="83"/>
      <c r="X21" s="83"/>
      <c r="Y21" s="83"/>
      <c r="Z21" s="83"/>
    </row>
    <row r="22" spans="1:26" x14ac:dyDescent="0.55000000000000004">
      <c r="A22" s="33" t="s">
        <v>131</v>
      </c>
      <c r="B22" s="38">
        <v>0</v>
      </c>
      <c r="C22" s="38">
        <v>2.0880251045130385E-2</v>
      </c>
      <c r="D22" s="38">
        <v>8.0752949142297078E-3</v>
      </c>
      <c r="E22" s="38">
        <v>5.5798481203563614E-2</v>
      </c>
      <c r="F22" s="38">
        <v>3.5766104720075451E-3</v>
      </c>
      <c r="G22" s="38">
        <v>0.10420351024535603</v>
      </c>
      <c r="H22" s="38">
        <v>2.4094212582128401E-2</v>
      </c>
      <c r="I22" s="38">
        <v>0.1586964343638726</v>
      </c>
      <c r="J22" s="38">
        <v>0</v>
      </c>
      <c r="K22" s="38">
        <v>0.53718044462782388</v>
      </c>
      <c r="L22" s="38">
        <v>2.2407569829459118E-2</v>
      </c>
      <c r="M22" s="38">
        <v>3.9882867834664157</v>
      </c>
      <c r="N22" s="38">
        <v>3.9989263406438589</v>
      </c>
      <c r="O22" s="98">
        <v>0.94339572900347246</v>
      </c>
      <c r="P22" s="102">
        <v>2.6677011346198931E-3</v>
      </c>
      <c r="Q22" s="100">
        <v>0</v>
      </c>
      <c r="S22" s="83"/>
      <c r="T22" s="83"/>
      <c r="U22" s="83"/>
      <c r="V22" s="83"/>
      <c r="W22" s="83"/>
      <c r="X22" s="83"/>
      <c r="Y22" s="83"/>
      <c r="Z22" s="83"/>
    </row>
    <row r="23" spans="1:26" x14ac:dyDescent="0.55000000000000004">
      <c r="A23" s="33" t="s">
        <v>32</v>
      </c>
      <c r="B23" s="38">
        <v>3.5701267936805419</v>
      </c>
      <c r="C23" s="38">
        <v>3.2314055326375244</v>
      </c>
      <c r="D23" s="38">
        <v>4.738838342460757</v>
      </c>
      <c r="E23" s="38">
        <v>2.8070595758010066</v>
      </c>
      <c r="F23" s="38">
        <v>2.2120788240117659</v>
      </c>
      <c r="G23" s="38">
        <v>1.51676426279947</v>
      </c>
      <c r="H23" s="38">
        <v>1.810845218820353</v>
      </c>
      <c r="I23" s="38">
        <v>3.7307873349900702</v>
      </c>
      <c r="J23" s="38">
        <v>3.0651817552200677</v>
      </c>
      <c r="K23" s="38">
        <v>1.4325361994803458</v>
      </c>
      <c r="L23" s="38">
        <v>5.3989950043002306</v>
      </c>
      <c r="M23" s="38">
        <v>7.231778694171715</v>
      </c>
      <c r="N23" s="38">
        <v>3.9800913206166886</v>
      </c>
      <c r="O23" s="98">
        <v>0.93895231696341319</v>
      </c>
      <c r="P23" s="102">
        <v>-0.44963867273422631</v>
      </c>
      <c r="Q23" s="100">
        <v>0.29848460497930041</v>
      </c>
      <c r="S23" s="83"/>
      <c r="T23" s="83"/>
      <c r="U23" s="83"/>
      <c r="V23" s="83"/>
      <c r="W23" s="83"/>
      <c r="X23" s="83"/>
      <c r="Y23" s="83"/>
      <c r="Z23" s="83"/>
    </row>
    <row r="24" spans="1:26" x14ac:dyDescent="0.55000000000000004">
      <c r="A24" s="33" t="s">
        <v>132</v>
      </c>
      <c r="B24" s="38">
        <v>0.46868798822606078</v>
      </c>
      <c r="C24" s="38">
        <v>1.0713237005924818</v>
      </c>
      <c r="D24" s="38">
        <v>0.17383991676707655</v>
      </c>
      <c r="E24" s="38">
        <v>1.6817315057691082</v>
      </c>
      <c r="F24" s="38">
        <v>0.7940188843724395</v>
      </c>
      <c r="G24" s="38">
        <v>0.47592684451101847</v>
      </c>
      <c r="H24" s="38">
        <v>0.27730531609188602</v>
      </c>
      <c r="I24" s="38">
        <v>1.2293368564709559</v>
      </c>
      <c r="J24" s="38">
        <v>3.2637056480284894</v>
      </c>
      <c r="K24" s="38">
        <v>1.5317551004367234</v>
      </c>
      <c r="L24" s="38">
        <v>1.2417969004388145</v>
      </c>
      <c r="M24" s="38">
        <v>3.6479040989855824</v>
      </c>
      <c r="N24" s="38">
        <v>3.4996287265982544</v>
      </c>
      <c r="O24" s="98">
        <v>0.82560530315721714</v>
      </c>
      <c r="P24" s="102">
        <v>-4.0646729838254458E-2</v>
      </c>
      <c r="Q24" s="100">
        <v>7.2286873882845271E-2</v>
      </c>
      <c r="S24" s="83"/>
      <c r="T24" s="83"/>
      <c r="U24" s="83"/>
      <c r="V24" s="83"/>
      <c r="W24" s="83"/>
      <c r="X24" s="83"/>
      <c r="Y24" s="83"/>
      <c r="Z24" s="83"/>
    </row>
    <row r="25" spans="1:26" x14ac:dyDescent="0.55000000000000004">
      <c r="A25" s="33" t="s">
        <v>133</v>
      </c>
      <c r="B25" s="38">
        <v>2.1086129652396237</v>
      </c>
      <c r="C25" s="38">
        <v>1.5901936799807228</v>
      </c>
      <c r="D25" s="38">
        <v>1.7590809962106677</v>
      </c>
      <c r="E25" s="38">
        <v>1.5342805584699177</v>
      </c>
      <c r="F25" s="38">
        <v>2.4422349480928425</v>
      </c>
      <c r="G25" s="38">
        <v>2.7543966845163665</v>
      </c>
      <c r="H25" s="38">
        <v>1.6919789374617251</v>
      </c>
      <c r="I25" s="38">
        <v>2.1221483203747842</v>
      </c>
      <c r="J25" s="38">
        <v>1.6477082623253894</v>
      </c>
      <c r="K25" s="38">
        <v>1.8408256574406019</v>
      </c>
      <c r="L25" s="38">
        <v>1.2059332005588239</v>
      </c>
      <c r="M25" s="38">
        <v>1.7660802561828597</v>
      </c>
      <c r="N25" s="38">
        <v>2.9215918356308825</v>
      </c>
      <c r="O25" s="98">
        <v>0.68923931696671792</v>
      </c>
      <c r="P25" s="102">
        <v>0.65428033375193428</v>
      </c>
      <c r="Q25" s="100">
        <v>0.77312446774265586</v>
      </c>
      <c r="S25" s="83"/>
      <c r="T25" s="83"/>
      <c r="U25" s="83"/>
      <c r="V25" s="83"/>
      <c r="W25" s="83"/>
      <c r="X25" s="83"/>
      <c r="Y25" s="83"/>
      <c r="Z25" s="83"/>
    </row>
    <row r="26" spans="1:26" x14ac:dyDescent="0.55000000000000004">
      <c r="A26" s="33" t="s">
        <v>124</v>
      </c>
      <c r="B26" s="38">
        <v>0.31973588999547303</v>
      </c>
      <c r="C26" s="38">
        <v>0</v>
      </c>
      <c r="D26" s="38">
        <v>0</v>
      </c>
      <c r="E26" s="38">
        <v>8.0670552540672638E-4</v>
      </c>
      <c r="F26" s="38">
        <v>7.7447826664894326E-4</v>
      </c>
      <c r="G26" s="38">
        <v>5.086526937450387E-2</v>
      </c>
      <c r="H26" s="38">
        <v>0</v>
      </c>
      <c r="I26" s="38">
        <v>0.1546697413357033</v>
      </c>
      <c r="J26" s="38">
        <v>1.0420767116527444E-3</v>
      </c>
      <c r="K26" s="38">
        <v>1.9928015537485164E-2</v>
      </c>
      <c r="L26" s="38">
        <v>0</v>
      </c>
      <c r="M26" s="38">
        <v>6.4645647598054854</v>
      </c>
      <c r="N26" s="38">
        <v>2.735859738567143</v>
      </c>
      <c r="O26" s="98">
        <v>0.64542283919669263</v>
      </c>
      <c r="P26" s="102">
        <v>-0.57679134787575959</v>
      </c>
      <c r="Q26" s="100">
        <v>2624.391881398099</v>
      </c>
      <c r="S26" s="83"/>
      <c r="T26" s="83"/>
      <c r="U26" s="83"/>
      <c r="V26" s="83"/>
      <c r="W26" s="83"/>
      <c r="X26" s="83"/>
      <c r="Y26" s="83"/>
      <c r="Z26" s="83"/>
    </row>
    <row r="27" spans="1:26" x14ac:dyDescent="0.55000000000000004">
      <c r="A27" s="68" t="s">
        <v>27</v>
      </c>
      <c r="B27" s="71">
        <v>2.3838311655032531</v>
      </c>
      <c r="C27" s="71">
        <v>1.5857209034642612E-2</v>
      </c>
      <c r="D27" s="71">
        <v>1.0364311812287481E-2</v>
      </c>
      <c r="E27" s="71">
        <v>2.5187978406244177E-2</v>
      </c>
      <c r="F27" s="71">
        <v>3.978501837139119E-3</v>
      </c>
      <c r="G27" s="71">
        <v>0.28518926827798985</v>
      </c>
      <c r="H27" s="71">
        <v>1.1919528667737539E-2</v>
      </c>
      <c r="I27" s="71">
        <v>1.4386655458519873E-2</v>
      </c>
      <c r="J27" s="71">
        <v>1.7078995893324376E-2</v>
      </c>
      <c r="K27" s="71">
        <v>0.99626169685874677</v>
      </c>
      <c r="L27" s="71">
        <v>0.70284231665437735</v>
      </c>
      <c r="M27" s="71">
        <v>1.4100105665553322</v>
      </c>
      <c r="N27" s="71">
        <v>2.2651240160630199</v>
      </c>
      <c r="O27" s="150">
        <v>0.53437051357964915</v>
      </c>
      <c r="P27" s="151">
        <v>0.60645889455760416</v>
      </c>
      <c r="Q27" s="199">
        <v>131.62629900557462</v>
      </c>
      <c r="S27" s="83"/>
      <c r="T27" s="83"/>
      <c r="U27" s="83"/>
      <c r="V27" s="83"/>
      <c r="W27" s="83"/>
      <c r="X27" s="83"/>
      <c r="Y27" s="83"/>
      <c r="Z27" s="83"/>
    </row>
    <row r="28" spans="1:26" x14ac:dyDescent="0.55000000000000004">
      <c r="A28" s="42"/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101"/>
      <c r="P28" s="102"/>
      <c r="Q28" s="102"/>
      <c r="S28" s="83"/>
      <c r="T28" s="83"/>
      <c r="U28" s="83"/>
      <c r="V28" s="83"/>
      <c r="W28" s="83"/>
      <c r="X28" s="83"/>
      <c r="Y28" s="83"/>
      <c r="Z28" s="83"/>
    </row>
    <row r="29" spans="1:26" x14ac:dyDescent="0.55000000000000004">
      <c r="A29" s="138" t="s">
        <v>101</v>
      </c>
      <c r="S29" s="83"/>
      <c r="T29" s="83"/>
      <c r="U29" s="83"/>
      <c r="V29" s="83"/>
      <c r="W29" s="83"/>
      <c r="X29" s="83"/>
      <c r="Y29" s="83"/>
      <c r="Z29" s="83"/>
    </row>
    <row r="30" spans="1:26" x14ac:dyDescent="0.55000000000000004">
      <c r="A30" s="37"/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S30" s="83"/>
      <c r="T30" s="83"/>
      <c r="U30" s="83"/>
      <c r="V30" s="83"/>
      <c r="W30" s="83"/>
      <c r="X30" s="83"/>
      <c r="Y30" s="83"/>
      <c r="Z30" s="83"/>
    </row>
    <row r="31" spans="1:26" ht="12" x14ac:dyDescent="0.6">
      <c r="A31" s="29" t="s">
        <v>122</v>
      </c>
      <c r="S31" s="83"/>
      <c r="T31" s="83"/>
      <c r="U31" s="83"/>
      <c r="V31" s="83"/>
      <c r="W31" s="83"/>
      <c r="X31" s="83"/>
      <c r="Y31" s="83"/>
      <c r="Z31" s="83"/>
    </row>
    <row r="32" spans="1:26" x14ac:dyDescent="0.55000000000000004">
      <c r="O32" s="118"/>
      <c r="P32" s="118"/>
      <c r="W32" s="101"/>
      <c r="X32" s="101"/>
      <c r="Y32" s="100"/>
    </row>
    <row r="33" spans="1:22" x14ac:dyDescent="0.55000000000000004"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</row>
    <row r="34" spans="1:22" ht="14.75" x14ac:dyDescent="0.75">
      <c r="A34"/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</row>
    <row r="35" spans="1:22" ht="14.75" x14ac:dyDescent="0.75">
      <c r="A35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</row>
    <row r="36" spans="1:22" ht="14.75" x14ac:dyDescent="0.75">
      <c r="A36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2"/>
      <c r="P36" s="42"/>
      <c r="Q36" s="42"/>
      <c r="R36" s="42"/>
      <c r="S36" s="42"/>
      <c r="T36" s="42"/>
      <c r="U36" s="42"/>
      <c r="V36" s="42"/>
    </row>
    <row r="37" spans="1:22" ht="13" x14ac:dyDescent="0.6">
      <c r="A37" s="219"/>
      <c r="B37" s="220"/>
      <c r="C37" s="220"/>
      <c r="D37" s="220"/>
      <c r="E37" s="220"/>
      <c r="F37" s="220"/>
      <c r="G37" s="220"/>
      <c r="H37" s="220"/>
      <c r="I37" s="220"/>
      <c r="J37" s="43"/>
      <c r="K37" s="43"/>
      <c r="L37" s="43"/>
      <c r="M37" s="43"/>
      <c r="N37" s="43"/>
      <c r="O37" s="42"/>
      <c r="P37" s="42"/>
      <c r="Q37" s="42"/>
      <c r="R37" s="42"/>
      <c r="S37" s="42"/>
      <c r="T37" s="42"/>
      <c r="U37" s="42"/>
      <c r="V37" s="42"/>
    </row>
    <row r="38" spans="1:22" ht="13" x14ac:dyDescent="0.6">
      <c r="A38" s="219"/>
      <c r="B38" s="220"/>
      <c r="C38" s="220"/>
      <c r="D38" s="220"/>
      <c r="E38" s="220"/>
      <c r="F38" s="220"/>
      <c r="G38" s="220"/>
      <c r="H38" s="220"/>
      <c r="I38" s="220"/>
      <c r="J38" s="43"/>
      <c r="K38" s="43"/>
      <c r="L38" s="43"/>
      <c r="M38" s="43"/>
      <c r="N38" s="43"/>
      <c r="O38" s="42"/>
      <c r="P38" s="42"/>
      <c r="Q38" s="42"/>
      <c r="R38" s="42"/>
      <c r="S38" s="42"/>
      <c r="T38" s="42"/>
      <c r="U38" s="42"/>
      <c r="V38" s="42"/>
    </row>
    <row r="39" spans="1:22" ht="13" x14ac:dyDescent="0.6">
      <c r="A39" s="219"/>
      <c r="B39" s="220"/>
      <c r="C39" s="220"/>
      <c r="D39" s="220"/>
      <c r="E39" s="220"/>
      <c r="F39" s="220"/>
      <c r="G39" s="220"/>
      <c r="H39" s="220"/>
      <c r="I39" s="220"/>
      <c r="J39" s="43"/>
      <c r="K39" s="43"/>
      <c r="L39" s="43"/>
      <c r="M39" s="43"/>
      <c r="N39" s="43"/>
      <c r="O39" s="42"/>
      <c r="P39" s="42"/>
      <c r="Q39" s="42"/>
      <c r="R39" s="42"/>
      <c r="S39" s="42"/>
      <c r="T39" s="42"/>
      <c r="U39" s="42"/>
      <c r="V39" s="42"/>
    </row>
    <row r="40" spans="1:22" ht="13" x14ac:dyDescent="0.6">
      <c r="A40" s="219"/>
      <c r="B40" s="220"/>
      <c r="C40" s="220"/>
      <c r="D40" s="220"/>
      <c r="E40" s="220"/>
      <c r="F40" s="220"/>
      <c r="G40" s="220"/>
      <c r="H40" s="220"/>
      <c r="I40" s="220"/>
      <c r="J40" s="43"/>
      <c r="K40" s="43"/>
      <c r="L40" s="43"/>
      <c r="M40" s="43"/>
      <c r="N40" s="43"/>
      <c r="O40" s="42"/>
      <c r="P40" s="44"/>
      <c r="Q40" s="42"/>
      <c r="R40" s="42"/>
      <c r="S40" s="42"/>
      <c r="T40" s="42"/>
      <c r="U40" s="42"/>
      <c r="V40" s="42"/>
    </row>
    <row r="41" spans="1:22" ht="13" x14ac:dyDescent="0.6">
      <c r="A41" s="219"/>
      <c r="B41" s="220"/>
      <c r="C41" s="220"/>
      <c r="D41" s="220"/>
      <c r="E41" s="220"/>
      <c r="F41" s="220"/>
      <c r="G41" s="220"/>
      <c r="H41" s="220"/>
      <c r="I41" s="220"/>
      <c r="J41" s="43"/>
      <c r="K41" s="43"/>
      <c r="L41" s="43"/>
      <c r="M41" s="43"/>
      <c r="N41" s="43"/>
      <c r="O41" s="42"/>
      <c r="P41" s="42"/>
      <c r="Q41" s="42"/>
      <c r="R41" s="42"/>
      <c r="S41" s="42"/>
      <c r="T41" s="42"/>
      <c r="U41" s="42"/>
      <c r="V41" s="42"/>
    </row>
    <row r="42" spans="1:22" ht="13" x14ac:dyDescent="0.6">
      <c r="A42" s="219"/>
      <c r="B42" s="220"/>
      <c r="C42" s="220"/>
      <c r="D42" s="220"/>
      <c r="E42" s="220"/>
      <c r="F42" s="220"/>
      <c r="G42" s="220"/>
      <c r="H42" s="220"/>
      <c r="I42" s="220"/>
      <c r="J42" s="43"/>
      <c r="K42" s="43"/>
      <c r="L42" s="43"/>
      <c r="M42" s="43"/>
      <c r="N42" s="43"/>
      <c r="O42" s="42"/>
      <c r="P42" s="42"/>
      <c r="Q42" s="42"/>
      <c r="R42" s="42"/>
      <c r="S42" s="42"/>
      <c r="T42" s="42"/>
      <c r="U42" s="42"/>
      <c r="V42" s="42"/>
    </row>
    <row r="43" spans="1:22" ht="14.75" x14ac:dyDescent="0.75">
      <c r="A43" s="219"/>
      <c r="B43" s="220"/>
      <c r="C43" s="220"/>
      <c r="D43" s="220"/>
      <c r="E43" s="220"/>
      <c r="F43" s="220"/>
      <c r="G43" s="220"/>
      <c r="H43" s="220"/>
      <c r="I43" s="220"/>
      <c r="J43" s="164"/>
      <c r="K43" s="164"/>
      <c r="L43" s="164"/>
      <c r="M43" s="164"/>
      <c r="N43" s="164"/>
      <c r="O43" s="42"/>
      <c r="P43" s="42"/>
      <c r="Q43" s="42"/>
      <c r="R43" s="42"/>
      <c r="S43" s="42"/>
      <c r="T43" s="42"/>
      <c r="U43" s="42"/>
      <c r="V43" s="42"/>
    </row>
    <row r="44" spans="1:22" ht="14.75" x14ac:dyDescent="0.75">
      <c r="A44" s="219"/>
      <c r="B44" s="220"/>
      <c r="C44" s="220"/>
      <c r="D44" s="220"/>
      <c r="E44" s="220"/>
      <c r="F44" s="220"/>
      <c r="G44" s="220"/>
      <c r="H44" s="220"/>
      <c r="I44" s="220"/>
      <c r="J44" s="164"/>
      <c r="K44" s="164"/>
      <c r="L44" s="164"/>
      <c r="M44" s="164"/>
      <c r="N44" s="164"/>
      <c r="O44" s="42"/>
      <c r="P44" s="42"/>
      <c r="Q44" s="42"/>
      <c r="R44" s="42"/>
      <c r="S44" s="42"/>
      <c r="T44" s="42"/>
      <c r="U44" s="42"/>
      <c r="V44" s="42"/>
    </row>
    <row r="45" spans="1:22" ht="14.75" x14ac:dyDescent="0.75">
      <c r="A45" s="219"/>
      <c r="B45" s="220"/>
      <c r="C45" s="220"/>
      <c r="D45" s="220"/>
      <c r="E45" s="220"/>
      <c r="F45" s="220"/>
      <c r="G45" s="220"/>
      <c r="H45" s="220"/>
      <c r="I45" s="220"/>
      <c r="J45" s="164"/>
      <c r="K45" s="164"/>
      <c r="L45" s="164"/>
      <c r="M45" s="164"/>
      <c r="N45" s="164"/>
      <c r="O45" s="42"/>
      <c r="P45" s="42"/>
      <c r="Q45" s="42"/>
      <c r="R45" s="42"/>
      <c r="S45" s="42"/>
      <c r="T45" s="42"/>
      <c r="U45" s="42"/>
      <c r="V45" s="42"/>
    </row>
    <row r="46" spans="1:22" ht="14.75" x14ac:dyDescent="0.75">
      <c r="A46" s="219"/>
      <c r="B46" s="220"/>
      <c r="C46" s="220"/>
      <c r="D46" s="220"/>
      <c r="E46" s="220"/>
      <c r="F46" s="220"/>
      <c r="G46" s="220"/>
      <c r="H46" s="220"/>
      <c r="I46" s="220"/>
      <c r="J46" s="164"/>
      <c r="K46" s="164"/>
      <c r="L46" s="164"/>
      <c r="M46" s="164"/>
      <c r="N46" s="164"/>
      <c r="P46" s="42"/>
    </row>
    <row r="47" spans="1:22" ht="14.75" x14ac:dyDescent="0.75">
      <c r="A47" s="219"/>
      <c r="B47" s="220"/>
      <c r="C47" s="220"/>
      <c r="D47" s="220"/>
      <c r="E47" s="220"/>
      <c r="F47" s="220"/>
      <c r="G47" s="220"/>
      <c r="H47" s="220"/>
      <c r="I47" s="220"/>
      <c r="J47" s="164"/>
      <c r="K47" s="164"/>
      <c r="L47" s="164"/>
      <c r="M47" s="164"/>
      <c r="N47" s="164"/>
      <c r="P47" s="42"/>
    </row>
    <row r="48" spans="1:22" ht="14.75" x14ac:dyDescent="0.75">
      <c r="A48" s="219"/>
      <c r="B48" s="220"/>
      <c r="C48" s="220"/>
      <c r="D48" s="220"/>
      <c r="E48" s="220"/>
      <c r="F48" s="220"/>
      <c r="G48" s="220"/>
      <c r="H48" s="220"/>
      <c r="I48" s="220"/>
      <c r="J48" s="164"/>
      <c r="K48" s="164"/>
      <c r="L48" s="164"/>
      <c r="M48" s="164"/>
      <c r="N48" s="164"/>
      <c r="P48" s="42"/>
    </row>
    <row r="49" spans="1:16" ht="14.75" x14ac:dyDescent="0.75">
      <c r="A49" s="219"/>
      <c r="B49" s="220"/>
      <c r="C49" s="220"/>
      <c r="D49" s="220"/>
      <c r="E49" s="220"/>
      <c r="F49" s="220"/>
      <c r="G49" s="220"/>
      <c r="H49" s="220"/>
      <c r="I49" s="220"/>
      <c r="J49" s="164"/>
      <c r="K49" s="164"/>
      <c r="L49" s="164"/>
      <c r="M49" s="164"/>
      <c r="N49" s="164"/>
      <c r="P49" s="42"/>
    </row>
    <row r="50" spans="1:16" ht="14.75" x14ac:dyDescent="0.75">
      <c r="A50" s="219"/>
      <c r="B50" s="220"/>
      <c r="C50" s="220"/>
      <c r="D50" s="220"/>
      <c r="E50" s="220"/>
      <c r="F50" s="220"/>
      <c r="G50" s="220"/>
      <c r="H50" s="220"/>
      <c r="I50" s="220"/>
      <c r="J50" s="164"/>
      <c r="K50" s="164"/>
      <c r="L50" s="164"/>
      <c r="M50" s="164"/>
      <c r="N50" s="164"/>
      <c r="P50" s="42"/>
    </row>
    <row r="51" spans="1:16" ht="14.75" x14ac:dyDescent="0.75">
      <c r="A51" s="219"/>
      <c r="B51" s="220"/>
      <c r="C51" s="220"/>
      <c r="D51" s="220"/>
      <c r="E51" s="220"/>
      <c r="F51" s="220"/>
      <c r="G51" s="220"/>
      <c r="H51" s="220"/>
      <c r="I51" s="220"/>
      <c r="J51" s="164"/>
      <c r="K51" s="164"/>
      <c r="L51" s="164"/>
      <c r="M51" s="164"/>
      <c r="N51" s="164"/>
      <c r="P51" s="42"/>
    </row>
    <row r="52" spans="1:16" ht="14.75" x14ac:dyDescent="0.75">
      <c r="A52" s="219"/>
      <c r="B52" s="220"/>
      <c r="C52" s="220"/>
      <c r="D52" s="220"/>
      <c r="E52" s="220"/>
      <c r="F52" s="220"/>
      <c r="G52" s="220"/>
      <c r="H52" s="220"/>
      <c r="I52" s="220"/>
      <c r="J52" s="164"/>
      <c r="K52" s="164"/>
      <c r="L52" s="164"/>
      <c r="M52" s="164"/>
      <c r="N52" s="164"/>
      <c r="P52" s="42"/>
    </row>
    <row r="53" spans="1:16" ht="14.75" x14ac:dyDescent="0.75">
      <c r="A53" s="219"/>
      <c r="B53" s="220"/>
      <c r="C53" s="220"/>
      <c r="D53" s="220"/>
      <c r="E53" s="220"/>
      <c r="F53" s="220"/>
      <c r="G53" s="220"/>
      <c r="H53" s="220"/>
      <c r="I53" s="220"/>
      <c r="J53" s="164"/>
      <c r="K53" s="164"/>
      <c r="L53" s="164"/>
      <c r="M53" s="164"/>
      <c r="N53" s="164"/>
      <c r="P53" s="42"/>
    </row>
    <row r="54" spans="1:16" ht="14.75" x14ac:dyDescent="0.75">
      <c r="A54" s="219"/>
      <c r="B54" s="220"/>
      <c r="C54" s="220"/>
      <c r="D54" s="220"/>
      <c r="E54" s="220"/>
      <c r="F54" s="220"/>
      <c r="G54" s="220"/>
      <c r="H54" s="220"/>
      <c r="I54" s="220"/>
      <c r="J54" s="164"/>
      <c r="K54" s="164"/>
      <c r="L54" s="164"/>
      <c r="M54" s="164"/>
      <c r="N54" s="164"/>
    </row>
    <row r="55" spans="1:16" ht="14.75" x14ac:dyDescent="0.75">
      <c r="A55" s="219"/>
      <c r="B55" s="220"/>
      <c r="C55" s="220"/>
      <c r="D55" s="220"/>
      <c r="E55" s="220"/>
      <c r="F55" s="220"/>
      <c r="G55" s="220"/>
      <c r="H55" s="220"/>
      <c r="I55" s="220"/>
      <c r="J55" s="164"/>
      <c r="K55" s="164"/>
      <c r="L55" s="164"/>
      <c r="M55" s="164"/>
      <c r="N55" s="164"/>
      <c r="P55" s="42"/>
    </row>
    <row r="56" spans="1:16" ht="14.75" x14ac:dyDescent="0.75">
      <c r="A56" s="219"/>
      <c r="B56" s="220"/>
      <c r="C56" s="220"/>
      <c r="D56" s="220"/>
      <c r="E56" s="220"/>
      <c r="F56" s="220"/>
      <c r="G56" s="220"/>
      <c r="H56" s="220"/>
      <c r="I56" s="220"/>
      <c r="J56" s="164"/>
      <c r="K56" s="164"/>
      <c r="L56" s="164"/>
      <c r="M56" s="164"/>
      <c r="N56" s="164"/>
      <c r="P56" s="42"/>
    </row>
    <row r="57" spans="1:16" ht="14.75" x14ac:dyDescent="0.75">
      <c r="A57"/>
      <c r="B57" s="164"/>
      <c r="C57" s="164"/>
      <c r="D57" s="164"/>
      <c r="E57" s="164"/>
      <c r="F57" s="164"/>
      <c r="G57" s="164"/>
      <c r="H57" s="164"/>
      <c r="I57" s="164"/>
      <c r="J57" s="164"/>
      <c r="K57" s="164"/>
      <c r="L57" s="164"/>
      <c r="M57" s="164"/>
      <c r="N57" s="164"/>
      <c r="P57" s="42"/>
    </row>
    <row r="58" spans="1:16" ht="14.75" x14ac:dyDescent="0.75">
      <c r="A58"/>
      <c r="B58" s="164"/>
      <c r="C58" s="164"/>
      <c r="D58" s="164"/>
      <c r="E58" t="s">
        <v>24</v>
      </c>
      <c r="F58" s="164">
        <v>62.937841813270779</v>
      </c>
      <c r="G58" s="164">
        <v>112.29847744616472</v>
      </c>
      <c r="H58" s="164">
        <v>123.01565894941244</v>
      </c>
      <c r="I58" s="164">
        <v>135.97188971184212</v>
      </c>
      <c r="J58" s="164">
        <v>139.09048714171027</v>
      </c>
      <c r="K58" s="164">
        <v>188.38327586062374</v>
      </c>
      <c r="L58" s="164">
        <v>163.98934768220553</v>
      </c>
      <c r="M58" s="164">
        <v>92.472513349361066</v>
      </c>
      <c r="N58" s="164">
        <v>211.50933477438926</v>
      </c>
      <c r="P58" s="42"/>
    </row>
    <row r="59" spans="1:16" ht="14.75" x14ac:dyDescent="0.75">
      <c r="A59"/>
      <c r="B59" s="164"/>
      <c r="C59" s="164"/>
      <c r="D59" s="164"/>
      <c r="E59" t="s">
        <v>23</v>
      </c>
      <c r="F59" s="164">
        <v>24.489783060419668</v>
      </c>
      <c r="G59" s="164">
        <v>25.943150026187769</v>
      </c>
      <c r="H59" s="164">
        <v>33.952171745022305</v>
      </c>
      <c r="I59" s="164">
        <v>33.996522753120566</v>
      </c>
      <c r="J59" s="164">
        <v>35.449673426768314</v>
      </c>
      <c r="K59" s="164">
        <v>35.820422848836756</v>
      </c>
      <c r="L59" s="164">
        <v>40.62091543551071</v>
      </c>
      <c r="M59" s="164">
        <v>43.36236012826356</v>
      </c>
      <c r="N59" s="164">
        <v>44.319551827824263</v>
      </c>
      <c r="P59"/>
    </row>
    <row r="60" spans="1:16" ht="14.75" x14ac:dyDescent="0.75">
      <c r="A60"/>
      <c r="B60" s="164"/>
      <c r="C60" s="164"/>
      <c r="D60" s="164"/>
      <c r="E60" t="s">
        <v>29</v>
      </c>
      <c r="F60" s="164">
        <v>1.4990862991366147</v>
      </c>
      <c r="G60" s="164">
        <v>4.3737845308134249</v>
      </c>
      <c r="H60" s="164">
        <v>6.2933265935286657</v>
      </c>
      <c r="I60" s="164">
        <v>4.29089136438518</v>
      </c>
      <c r="J60" s="164">
        <v>4.157610098986904</v>
      </c>
      <c r="K60" s="164">
        <v>6.1957120194611681</v>
      </c>
      <c r="L60" s="164">
        <v>7.950133940950165</v>
      </c>
      <c r="M60" s="164">
        <v>17.796518856419898</v>
      </c>
      <c r="N60" s="164">
        <v>21.69035508422121</v>
      </c>
      <c r="P60"/>
    </row>
    <row r="61" spans="1:16" ht="14.75" x14ac:dyDescent="0.75">
      <c r="A61"/>
      <c r="B61" s="164"/>
      <c r="C61" s="164"/>
      <c r="D61" s="164"/>
      <c r="E61" t="s">
        <v>26</v>
      </c>
      <c r="F61" s="164">
        <v>7.8180353924770545</v>
      </c>
      <c r="G61" s="164">
        <v>6.7266772989628993</v>
      </c>
      <c r="H61" s="164">
        <v>10.713751729657078</v>
      </c>
      <c r="I61" s="164">
        <v>17.342720025499986</v>
      </c>
      <c r="J61" s="164">
        <v>8.3277589931057943</v>
      </c>
      <c r="K61" s="164">
        <v>7.7334921748910999</v>
      </c>
      <c r="L61" s="164">
        <v>15.611099737460062</v>
      </c>
      <c r="M61" s="164">
        <v>17.549997560207252</v>
      </c>
      <c r="N61" s="164">
        <v>15.864528518608587</v>
      </c>
      <c r="P61" s="42"/>
    </row>
    <row r="62" spans="1:16" ht="14.75" x14ac:dyDescent="0.75">
      <c r="A62"/>
      <c r="B62" s="164"/>
      <c r="C62" s="164"/>
      <c r="D62" s="164"/>
      <c r="E62" t="s">
        <v>33</v>
      </c>
      <c r="F62" s="164">
        <v>3.0032345504382607</v>
      </c>
      <c r="G62" s="164">
        <v>4.3551290421232673</v>
      </c>
      <c r="H62" s="164">
        <v>4.5358514358863271</v>
      </c>
      <c r="I62" s="164">
        <v>14.054384817760278</v>
      </c>
      <c r="J62" s="164">
        <v>1.7710951828037718</v>
      </c>
      <c r="K62" s="164">
        <v>1.6102312220811328</v>
      </c>
      <c r="L62" s="164">
        <v>3.4760625902777962</v>
      </c>
      <c r="M62" s="164">
        <v>16.489361109022219</v>
      </c>
      <c r="N62" s="164">
        <v>14.024330167409868</v>
      </c>
      <c r="P62" s="42"/>
    </row>
    <row r="63" spans="1:16" ht="14.75" x14ac:dyDescent="0.75">
      <c r="E63" t="s">
        <v>91</v>
      </c>
      <c r="F63" s="164">
        <v>2.294842968969105</v>
      </c>
      <c r="G63" s="164">
        <v>0.22800163734067469</v>
      </c>
      <c r="H63" s="164">
        <v>1.8903991473198909</v>
      </c>
      <c r="I63" s="164">
        <v>2.8143520572448573</v>
      </c>
      <c r="J63" s="164">
        <v>5.4136067536489216</v>
      </c>
      <c r="K63" s="164">
        <v>1.8708900485392455</v>
      </c>
      <c r="L63" s="164">
        <v>7.9568567009225024</v>
      </c>
      <c r="M63" s="164">
        <v>5.9125587662094343</v>
      </c>
      <c r="N63" s="164">
        <v>13.441427245123599</v>
      </c>
    </row>
    <row r="64" spans="1:16" ht="14.75" x14ac:dyDescent="0.75">
      <c r="A64" s="152"/>
      <c r="E64" t="s">
        <v>31</v>
      </c>
      <c r="F64" s="164">
        <v>1.2319787122087487</v>
      </c>
      <c r="G64" s="164">
        <v>2.2478772624447267</v>
      </c>
      <c r="H64" s="164">
        <v>7.7661494996024611</v>
      </c>
      <c r="I64" s="164">
        <v>11.051162857583233</v>
      </c>
      <c r="J64" s="164">
        <v>3.1359681271840296</v>
      </c>
      <c r="K64" s="164">
        <v>5.0738297910159229</v>
      </c>
      <c r="L64" s="164">
        <v>8.0873687444500959</v>
      </c>
      <c r="M64" s="164">
        <v>2.9359054720782729</v>
      </c>
      <c r="N64" s="164">
        <v>12.244443640184324</v>
      </c>
    </row>
    <row r="65" spans="1:14" ht="14.75" x14ac:dyDescent="0.75">
      <c r="A65" s="152"/>
      <c r="E65" t="s">
        <v>37</v>
      </c>
      <c r="F65" s="164">
        <v>4.231525708823578</v>
      </c>
      <c r="G65" s="164">
        <v>7.9300511375618319</v>
      </c>
      <c r="H65" s="164">
        <v>9.1201339039513023</v>
      </c>
      <c r="I65" s="164">
        <v>6.6739866547958249</v>
      </c>
      <c r="J65" s="164">
        <v>6.4496376858942428</v>
      </c>
      <c r="K65" s="164">
        <v>11.631660601954442</v>
      </c>
      <c r="L65" s="164">
        <v>10.611596417476374</v>
      </c>
      <c r="M65" s="164">
        <v>10.724781031854667</v>
      </c>
      <c r="N65" s="164">
        <v>10.597105577969899</v>
      </c>
    </row>
    <row r="66" spans="1:14" ht="14.75" x14ac:dyDescent="0.75">
      <c r="A66" s="152"/>
      <c r="E66" t="s">
        <v>95</v>
      </c>
      <c r="F66" s="164">
        <v>8.6340464388301967</v>
      </c>
      <c r="G66" s="164">
        <v>9.7084203213092461</v>
      </c>
      <c r="H66" s="164">
        <v>9.3866744814087077</v>
      </c>
      <c r="I66" s="164">
        <v>9.4413158741456833</v>
      </c>
      <c r="J66" s="164">
        <v>11.497495592949797</v>
      </c>
      <c r="K66" s="164">
        <v>10.721297267154419</v>
      </c>
      <c r="L66" s="164">
        <v>8.7173798271330103</v>
      </c>
      <c r="M66" s="164">
        <v>7.1993895279790081</v>
      </c>
      <c r="N66" s="164">
        <v>9.8237970463761286</v>
      </c>
    </row>
    <row r="67" spans="1:14" ht="14.75" x14ac:dyDescent="0.75">
      <c r="A67" s="152"/>
      <c r="E67" t="s">
        <v>120</v>
      </c>
      <c r="F67" s="164">
        <v>4.2014478900930925</v>
      </c>
      <c r="G67" s="164">
        <v>2.586315973880303</v>
      </c>
      <c r="H67" s="164">
        <v>2.5485361093875016</v>
      </c>
      <c r="I67" s="164">
        <v>3.546240800230108</v>
      </c>
      <c r="J67" s="164">
        <v>4.2329117478950327</v>
      </c>
      <c r="K67" s="164">
        <v>1.0244756610363284</v>
      </c>
      <c r="L67" s="164">
        <v>3.5870508002600836</v>
      </c>
      <c r="M67" s="164">
        <v>6.7645938218961934</v>
      </c>
      <c r="N67" s="164">
        <v>8.8080342796716664</v>
      </c>
    </row>
    <row r="68" spans="1:14" ht="14.75" x14ac:dyDescent="0.75">
      <c r="A68" s="152"/>
      <c r="E68" t="s">
        <v>105</v>
      </c>
      <c r="F68" s="164">
        <v>0.20292015300998187</v>
      </c>
      <c r="G68" s="164">
        <v>2.1916521945592269</v>
      </c>
      <c r="H68" s="164">
        <v>2.5455117427407008</v>
      </c>
      <c r="I68" s="164">
        <v>1.891956721790802</v>
      </c>
      <c r="J68" s="164">
        <v>3.1457338974957274</v>
      </c>
      <c r="K68" s="164">
        <v>4.3082586174303765</v>
      </c>
      <c r="L68" s="164">
        <v>6.0872388242930064</v>
      </c>
      <c r="M68" s="164">
        <v>6.1717214708048429</v>
      </c>
      <c r="N68" s="164">
        <v>6.7761458193785424</v>
      </c>
    </row>
    <row r="69" spans="1:14" ht="14.75" x14ac:dyDescent="0.75">
      <c r="A69" s="153"/>
      <c r="E69" t="s">
        <v>36</v>
      </c>
      <c r="F69" s="164">
        <v>1.0834288711518303</v>
      </c>
      <c r="G69" s="164">
        <v>1.4565980780391758</v>
      </c>
      <c r="H69" s="164">
        <v>2.3790492911093741</v>
      </c>
      <c r="I69" s="164">
        <v>6.1421744880050735</v>
      </c>
      <c r="J69" s="164">
        <v>2.8754177926062621</v>
      </c>
      <c r="K69" s="164">
        <v>2.1074845424050035</v>
      </c>
      <c r="L69" s="164">
        <v>1.9777983751126562</v>
      </c>
      <c r="M69" s="164">
        <v>5.4483382897842594</v>
      </c>
      <c r="N69" s="164">
        <v>5.2948575266175402</v>
      </c>
    </row>
    <row r="70" spans="1:14" ht="14.75" x14ac:dyDescent="0.75">
      <c r="A70" s="153"/>
      <c r="E70" t="s">
        <v>38</v>
      </c>
      <c r="F70" s="164">
        <v>4.4277274424781705</v>
      </c>
      <c r="G70" s="164">
        <v>2.6775153455965115</v>
      </c>
      <c r="H70" s="164">
        <v>2.6394779978938843</v>
      </c>
      <c r="I70" s="164">
        <v>1.88036959004294</v>
      </c>
      <c r="J70" s="164">
        <v>2.8305787782637934</v>
      </c>
      <c r="K70" s="164">
        <v>2.7393839122342576</v>
      </c>
      <c r="L70" s="164">
        <v>3.8232790581185818</v>
      </c>
      <c r="M70" s="164">
        <v>61.650262896514455</v>
      </c>
      <c r="N70" s="164">
        <v>4.1335022150915535</v>
      </c>
    </row>
    <row r="71" spans="1:14" ht="14.75" x14ac:dyDescent="0.75">
      <c r="A71" s="153"/>
      <c r="E71" t="s">
        <v>99</v>
      </c>
      <c r="F71" s="164">
        <v>2.9489771881022677</v>
      </c>
      <c r="G71" s="164">
        <v>2.6501984559783915</v>
      </c>
      <c r="H71" s="164">
        <v>2.0462096674407722</v>
      </c>
      <c r="I71" s="164">
        <v>3.7157074774990249</v>
      </c>
      <c r="J71" s="164">
        <v>5.292121936718674</v>
      </c>
      <c r="K71" s="164">
        <v>3.996817806751404</v>
      </c>
      <c r="L71" s="164">
        <v>2.8386774110931299</v>
      </c>
      <c r="M71" s="164">
        <v>2.7976114969738459</v>
      </c>
      <c r="N71" s="164">
        <v>4.0836608628047983</v>
      </c>
    </row>
    <row r="72" spans="1:14" ht="14.75" x14ac:dyDescent="0.75">
      <c r="A72" s="153"/>
      <c r="E72" t="s">
        <v>131</v>
      </c>
      <c r="F72" s="164">
        <v>3.5766104720075451E-3</v>
      </c>
      <c r="G72" s="164">
        <v>0.10420351024535603</v>
      </c>
      <c r="H72" s="164">
        <v>2.4094212582128401E-2</v>
      </c>
      <c r="I72" s="164">
        <v>0.1586964343638726</v>
      </c>
      <c r="J72" s="164">
        <v>0</v>
      </c>
      <c r="K72" s="164">
        <v>0.53718044462782388</v>
      </c>
      <c r="L72" s="164">
        <v>2.2407569829459118E-2</v>
      </c>
      <c r="M72" s="164">
        <v>3.9882867834664157</v>
      </c>
      <c r="N72" s="164">
        <v>3.9989263406438589</v>
      </c>
    </row>
    <row r="73" spans="1:14" ht="14.75" x14ac:dyDescent="0.75">
      <c r="A73" s="153"/>
      <c r="E73" t="s">
        <v>32</v>
      </c>
      <c r="F73" s="164">
        <v>2.2120788240117659</v>
      </c>
      <c r="G73" s="164">
        <v>1.51676426279947</v>
      </c>
      <c r="H73" s="164">
        <v>1.810845218820353</v>
      </c>
      <c r="I73" s="164">
        <v>3.7307873349900702</v>
      </c>
      <c r="J73" s="164">
        <v>3.0651817552200677</v>
      </c>
      <c r="K73" s="164">
        <v>1.4325361994803458</v>
      </c>
      <c r="L73" s="164">
        <v>5.3989950043002306</v>
      </c>
      <c r="M73" s="164">
        <v>7.231778694171715</v>
      </c>
      <c r="N73" s="164">
        <v>3.9800913206166886</v>
      </c>
    </row>
    <row r="74" spans="1:14" ht="14.75" x14ac:dyDescent="0.75">
      <c r="A74" s="153"/>
      <c r="E74" t="s">
        <v>132</v>
      </c>
      <c r="F74" s="164">
        <v>0.7940188843724395</v>
      </c>
      <c r="G74" s="164">
        <v>0.47592684451101847</v>
      </c>
      <c r="H74" s="164">
        <v>0.27730531609188602</v>
      </c>
      <c r="I74" s="164">
        <v>1.2293368564709559</v>
      </c>
      <c r="J74" s="164">
        <v>3.2637056480284894</v>
      </c>
      <c r="K74" s="164">
        <v>1.5317551004367234</v>
      </c>
      <c r="L74" s="164">
        <v>1.2417969004388145</v>
      </c>
      <c r="M74" s="164">
        <v>3.6479040989855824</v>
      </c>
      <c r="N74" s="164">
        <v>3.4996287265982544</v>
      </c>
    </row>
    <row r="75" spans="1:14" ht="14.75" x14ac:dyDescent="0.75">
      <c r="A75" s="153"/>
      <c r="E75" t="s">
        <v>133</v>
      </c>
      <c r="F75" s="164">
        <v>2.4422349480928425</v>
      </c>
      <c r="G75" s="164">
        <v>2.7543966845163665</v>
      </c>
      <c r="H75" s="164">
        <v>1.6919789374617251</v>
      </c>
      <c r="I75" s="164">
        <v>2.1221483203747842</v>
      </c>
      <c r="J75" s="164">
        <v>1.6477082623253894</v>
      </c>
      <c r="K75" s="164">
        <v>1.8408256574406019</v>
      </c>
      <c r="L75" s="164">
        <v>1.2059332005588239</v>
      </c>
      <c r="M75" s="164">
        <v>1.7660802561828597</v>
      </c>
      <c r="N75" s="164">
        <v>2.9215918356308825</v>
      </c>
    </row>
    <row r="76" spans="1:14" ht="14.75" x14ac:dyDescent="0.75">
      <c r="A76" s="153"/>
      <c r="E76" t="s">
        <v>124</v>
      </c>
      <c r="F76" s="164">
        <v>7.7447826664894326E-4</v>
      </c>
      <c r="G76" s="164">
        <v>5.086526937450387E-2</v>
      </c>
      <c r="H76" s="164">
        <v>0</v>
      </c>
      <c r="I76" s="164">
        <v>0.1546697413357033</v>
      </c>
      <c r="J76" s="164">
        <v>1.0420767116527444E-3</v>
      </c>
      <c r="K76" s="164">
        <v>1.9928015537485164E-2</v>
      </c>
      <c r="L76" s="164">
        <v>0</v>
      </c>
      <c r="M76" s="164">
        <v>6.4645647598054854</v>
      </c>
      <c r="N76" s="164">
        <v>2.735859738567143</v>
      </c>
    </row>
    <row r="77" spans="1:14" ht="14.75" x14ac:dyDescent="0.75">
      <c r="A77" s="153"/>
      <c r="E77" t="s">
        <v>27</v>
      </c>
      <c r="F77" s="164">
        <v>3.978501837139119E-3</v>
      </c>
      <c r="G77" s="164">
        <v>0.28518926827798985</v>
      </c>
      <c r="H77" s="164">
        <v>1.1919528667737539E-2</v>
      </c>
      <c r="I77" s="164">
        <v>1.4386655458519873E-2</v>
      </c>
      <c r="J77" s="164">
        <v>1.7078995893324376E-2</v>
      </c>
      <c r="K77" s="164">
        <v>0.99626169685874677</v>
      </c>
      <c r="L77" s="164">
        <v>0.70284231665437735</v>
      </c>
      <c r="M77" s="164">
        <v>1.4100105665553322</v>
      </c>
      <c r="N77" s="164">
        <v>2.2651240160630199</v>
      </c>
    </row>
    <row r="78" spans="1:14" x14ac:dyDescent="0.55000000000000004">
      <c r="A78" s="153"/>
    </row>
    <row r="79" spans="1:14" x14ac:dyDescent="0.55000000000000004">
      <c r="A79" s="153"/>
    </row>
    <row r="80" spans="1:14" x14ac:dyDescent="0.55000000000000004">
      <c r="A80" s="153"/>
    </row>
    <row r="81" spans="1:1" x14ac:dyDescent="0.55000000000000004">
      <c r="A81" s="153"/>
    </row>
    <row r="82" spans="1:1" x14ac:dyDescent="0.55000000000000004">
      <c r="A82" s="153"/>
    </row>
    <row r="83" spans="1:1" x14ac:dyDescent="0.55000000000000004">
      <c r="A83" s="153"/>
    </row>
    <row r="84" spans="1:1" x14ac:dyDescent="0.55000000000000004">
      <c r="A84" s="153"/>
    </row>
    <row r="85" spans="1:1" x14ac:dyDescent="0.55000000000000004">
      <c r="A85" s="153"/>
    </row>
    <row r="86" spans="1:1" x14ac:dyDescent="0.55000000000000004">
      <c r="A86" s="153"/>
    </row>
    <row r="87" spans="1:1" x14ac:dyDescent="0.55000000000000004">
      <c r="A87" s="153"/>
    </row>
    <row r="88" spans="1:1" x14ac:dyDescent="0.55000000000000004">
      <c r="A88" s="153"/>
    </row>
    <row r="89" spans="1:1" x14ac:dyDescent="0.55000000000000004">
      <c r="A89" s="152"/>
    </row>
    <row r="90" spans="1:1" x14ac:dyDescent="0.55000000000000004">
      <c r="A90" s="152"/>
    </row>
    <row r="91" spans="1:1" x14ac:dyDescent="0.55000000000000004">
      <c r="A91" s="153"/>
    </row>
    <row r="92" spans="1:1" x14ac:dyDescent="0.55000000000000004">
      <c r="A92" s="153"/>
    </row>
    <row r="93" spans="1:1" x14ac:dyDescent="0.55000000000000004">
      <c r="A93" s="153"/>
    </row>
    <row r="94" spans="1:1" x14ac:dyDescent="0.55000000000000004">
      <c r="A94" s="153"/>
    </row>
    <row r="95" spans="1:1" x14ac:dyDescent="0.55000000000000004">
      <c r="A95" s="153"/>
    </row>
    <row r="96" spans="1:1" x14ac:dyDescent="0.55000000000000004">
      <c r="A96" s="153"/>
    </row>
    <row r="97" spans="1:1" x14ac:dyDescent="0.55000000000000004">
      <c r="A97" s="153"/>
    </row>
    <row r="98" spans="1:1" x14ac:dyDescent="0.55000000000000004">
      <c r="A98" s="153"/>
    </row>
    <row r="99" spans="1:1" x14ac:dyDescent="0.55000000000000004">
      <c r="A99" s="153"/>
    </row>
    <row r="100" spans="1:1" x14ac:dyDescent="0.55000000000000004">
      <c r="A100" s="153"/>
    </row>
    <row r="101" spans="1:1" x14ac:dyDescent="0.55000000000000004">
      <c r="A101" s="153"/>
    </row>
    <row r="102" spans="1:1" x14ac:dyDescent="0.55000000000000004">
      <c r="A102" s="153"/>
    </row>
    <row r="103" spans="1:1" x14ac:dyDescent="0.55000000000000004">
      <c r="A103" s="153"/>
    </row>
    <row r="104" spans="1:1" x14ac:dyDescent="0.55000000000000004">
      <c r="A104" s="154"/>
    </row>
    <row r="105" spans="1:1" x14ac:dyDescent="0.55000000000000004">
      <c r="A105" s="154"/>
    </row>
    <row r="106" spans="1:1" x14ac:dyDescent="0.55000000000000004">
      <c r="A106" s="154"/>
    </row>
    <row r="107" spans="1:1" x14ac:dyDescent="0.55000000000000004">
      <c r="A107" s="154"/>
    </row>
    <row r="108" spans="1:1" x14ac:dyDescent="0.55000000000000004">
      <c r="A108" s="153"/>
    </row>
    <row r="109" spans="1:1" x14ac:dyDescent="0.55000000000000004">
      <c r="A109" s="153"/>
    </row>
    <row r="110" spans="1:1" x14ac:dyDescent="0.55000000000000004">
      <c r="A110" s="153"/>
    </row>
    <row r="144" spans="1:14" x14ac:dyDescent="0.55000000000000004">
      <c r="A144" s="155"/>
      <c r="B144" s="83"/>
      <c r="C144" s="83"/>
      <c r="D144" s="83"/>
      <c r="E144" s="83"/>
      <c r="F144" s="83"/>
      <c r="G144" s="83"/>
      <c r="H144" s="83"/>
      <c r="I144" s="83"/>
      <c r="J144" s="83"/>
      <c r="K144" s="83"/>
      <c r="L144" s="83"/>
      <c r="M144" s="83"/>
      <c r="N144" s="83"/>
    </row>
    <row r="145" spans="1:14" x14ac:dyDescent="0.55000000000000004">
      <c r="A145" s="155"/>
      <c r="B145" s="83"/>
      <c r="C145" s="83"/>
      <c r="D145" s="83"/>
      <c r="E145" s="83"/>
      <c r="F145" s="83"/>
      <c r="G145" s="83"/>
      <c r="H145" s="83"/>
      <c r="I145" s="83"/>
      <c r="J145" s="83"/>
      <c r="K145" s="83"/>
      <c r="L145" s="83"/>
      <c r="M145" s="83"/>
      <c r="N145" s="83"/>
    </row>
    <row r="146" spans="1:14" x14ac:dyDescent="0.55000000000000004">
      <c r="A146" s="155"/>
      <c r="B146" s="83"/>
      <c r="C146" s="83"/>
      <c r="D146" s="83"/>
      <c r="E146" s="83"/>
      <c r="F146" s="83"/>
      <c r="G146" s="83"/>
      <c r="H146" s="83"/>
      <c r="I146" s="83"/>
      <c r="J146" s="83"/>
      <c r="K146" s="83"/>
      <c r="L146" s="83"/>
      <c r="M146" s="83"/>
      <c r="N146" s="83"/>
    </row>
    <row r="147" spans="1:14" x14ac:dyDescent="0.55000000000000004">
      <c r="A147" s="155"/>
      <c r="B147" s="83"/>
      <c r="C147" s="83"/>
      <c r="D147" s="83"/>
      <c r="E147" s="83"/>
      <c r="F147" s="83"/>
      <c r="G147" s="83"/>
      <c r="H147" s="83"/>
      <c r="I147" s="83"/>
      <c r="J147" s="83"/>
      <c r="K147" s="83"/>
      <c r="L147" s="83"/>
      <c r="M147" s="83"/>
      <c r="N147" s="83"/>
    </row>
    <row r="148" spans="1:14" x14ac:dyDescent="0.55000000000000004">
      <c r="A148" s="155"/>
      <c r="B148" s="83"/>
      <c r="C148" s="83"/>
      <c r="D148" s="83"/>
      <c r="E148" s="83"/>
      <c r="F148" s="83"/>
      <c r="G148" s="83"/>
      <c r="H148" s="83"/>
      <c r="I148" s="83"/>
      <c r="J148" s="83"/>
      <c r="K148" s="83"/>
      <c r="L148" s="83"/>
      <c r="M148" s="83"/>
      <c r="N148" s="83"/>
    </row>
    <row r="149" spans="1:14" x14ac:dyDescent="0.55000000000000004">
      <c r="A149" s="155"/>
      <c r="B149" s="83"/>
      <c r="C149" s="83"/>
      <c r="D149" s="83"/>
      <c r="E149" s="83"/>
      <c r="F149" s="83"/>
      <c r="G149" s="83"/>
      <c r="H149" s="83"/>
      <c r="I149" s="83"/>
      <c r="J149" s="83"/>
      <c r="K149" s="83"/>
      <c r="L149" s="83"/>
      <c r="M149" s="83"/>
      <c r="N149" s="83"/>
    </row>
    <row r="150" spans="1:14" x14ac:dyDescent="0.55000000000000004">
      <c r="A150" s="155"/>
      <c r="B150" s="83"/>
      <c r="C150" s="83"/>
      <c r="D150" s="83"/>
      <c r="E150" s="83"/>
      <c r="F150" s="83"/>
      <c r="G150" s="83"/>
      <c r="H150" s="83"/>
      <c r="I150" s="83"/>
      <c r="J150" s="83"/>
      <c r="K150" s="83"/>
      <c r="L150" s="83"/>
      <c r="M150" s="83"/>
      <c r="N150" s="83"/>
    </row>
    <row r="151" spans="1:14" x14ac:dyDescent="0.55000000000000004">
      <c r="A151" s="155"/>
      <c r="B151" s="83"/>
      <c r="C151" s="83"/>
      <c r="D151" s="83"/>
      <c r="E151" s="83"/>
      <c r="F151" s="83"/>
      <c r="G151" s="83"/>
      <c r="H151" s="83"/>
      <c r="I151" s="83"/>
      <c r="J151" s="83"/>
      <c r="K151" s="83"/>
      <c r="L151" s="83"/>
      <c r="M151" s="83"/>
      <c r="N151" s="83"/>
    </row>
    <row r="152" spans="1:14" x14ac:dyDescent="0.55000000000000004">
      <c r="A152" s="155"/>
      <c r="B152" s="83"/>
      <c r="C152" s="83"/>
      <c r="D152" s="83"/>
      <c r="E152" s="83"/>
      <c r="F152" s="83"/>
      <c r="G152" s="83"/>
      <c r="H152" s="83"/>
      <c r="I152" s="83"/>
      <c r="J152" s="83"/>
      <c r="K152" s="83"/>
      <c r="L152" s="83"/>
      <c r="M152" s="83"/>
      <c r="N152" s="83"/>
    </row>
    <row r="153" spans="1:14" x14ac:dyDescent="0.55000000000000004">
      <c r="A153" s="155"/>
      <c r="B153" s="83"/>
      <c r="C153" s="83"/>
      <c r="D153" s="83"/>
      <c r="E153" s="83"/>
      <c r="F153" s="83"/>
      <c r="G153" s="83"/>
      <c r="H153" s="83"/>
      <c r="I153" s="83"/>
      <c r="J153" s="83"/>
      <c r="K153" s="83"/>
      <c r="L153" s="83"/>
      <c r="M153" s="83"/>
      <c r="N153" s="83"/>
    </row>
    <row r="154" spans="1:14" x14ac:dyDescent="0.55000000000000004">
      <c r="A154" s="155"/>
      <c r="B154" s="83"/>
      <c r="C154" s="83"/>
      <c r="D154" s="83"/>
      <c r="E154" s="83"/>
      <c r="F154" s="83"/>
      <c r="G154" s="83"/>
      <c r="H154" s="83"/>
      <c r="I154" s="83"/>
      <c r="J154" s="83"/>
      <c r="K154" s="83"/>
      <c r="L154" s="83"/>
      <c r="M154" s="83"/>
      <c r="N154" s="83"/>
    </row>
    <row r="155" spans="1:14" x14ac:dyDescent="0.55000000000000004">
      <c r="A155" s="155"/>
      <c r="B155" s="83"/>
      <c r="C155" s="83"/>
      <c r="D155" s="83"/>
      <c r="E155" s="83"/>
      <c r="F155" s="83"/>
      <c r="G155" s="83"/>
      <c r="H155" s="83"/>
      <c r="I155" s="83"/>
      <c r="J155" s="83"/>
      <c r="K155" s="83"/>
      <c r="L155" s="83"/>
      <c r="M155" s="83"/>
      <c r="N155" s="83"/>
    </row>
    <row r="156" spans="1:14" x14ac:dyDescent="0.55000000000000004">
      <c r="A156" s="155"/>
      <c r="B156" s="83"/>
      <c r="C156" s="83"/>
      <c r="D156" s="83"/>
      <c r="E156" s="83"/>
      <c r="F156" s="83"/>
      <c r="G156" s="83"/>
      <c r="H156" s="83"/>
      <c r="I156" s="83"/>
      <c r="J156" s="83"/>
      <c r="K156" s="83"/>
      <c r="L156" s="83"/>
      <c r="M156" s="83"/>
      <c r="N156" s="83"/>
    </row>
    <row r="157" spans="1:14" x14ac:dyDescent="0.55000000000000004">
      <c r="A157" s="155"/>
      <c r="B157" s="83"/>
      <c r="C157" s="83"/>
      <c r="D157" s="83"/>
      <c r="E157" s="83"/>
      <c r="F157" s="83"/>
      <c r="G157" s="83"/>
      <c r="H157" s="83"/>
      <c r="I157" s="83"/>
      <c r="J157" s="83"/>
      <c r="K157" s="83"/>
      <c r="L157" s="83"/>
      <c r="M157" s="83"/>
      <c r="N157" s="83"/>
    </row>
    <row r="158" spans="1:14" x14ac:dyDescent="0.55000000000000004">
      <c r="A158" s="155"/>
      <c r="B158" s="83"/>
      <c r="C158" s="83"/>
      <c r="D158" s="83"/>
      <c r="E158" s="83"/>
      <c r="F158" s="83"/>
      <c r="G158" s="83"/>
      <c r="H158" s="83"/>
      <c r="I158" s="83"/>
      <c r="J158" s="83"/>
      <c r="K158" s="83"/>
      <c r="L158" s="83"/>
      <c r="M158" s="83"/>
      <c r="N158" s="83"/>
    </row>
    <row r="159" spans="1:14" x14ac:dyDescent="0.55000000000000004">
      <c r="A159" s="155"/>
      <c r="B159" s="83"/>
      <c r="C159" s="83"/>
      <c r="D159" s="83"/>
      <c r="E159" s="83"/>
      <c r="F159" s="83"/>
      <c r="G159" s="83"/>
      <c r="H159" s="83"/>
      <c r="I159" s="83"/>
      <c r="J159" s="83"/>
      <c r="K159" s="83"/>
      <c r="L159" s="83"/>
      <c r="M159" s="83"/>
      <c r="N159" s="83"/>
    </row>
    <row r="160" spans="1:14" x14ac:dyDescent="0.55000000000000004">
      <c r="A160" s="155"/>
      <c r="B160" s="83"/>
      <c r="C160" s="83"/>
      <c r="D160" s="83"/>
      <c r="E160" s="83"/>
      <c r="F160" s="83"/>
      <c r="G160" s="83"/>
      <c r="H160" s="83"/>
      <c r="I160" s="83"/>
      <c r="J160" s="83"/>
      <c r="K160" s="83"/>
      <c r="L160" s="83"/>
      <c r="M160" s="83"/>
      <c r="N160" s="83"/>
    </row>
    <row r="161" spans="1:14" x14ac:dyDescent="0.55000000000000004">
      <c r="A161" s="155"/>
      <c r="B161" s="83"/>
      <c r="C161" s="83"/>
      <c r="D161" s="83"/>
      <c r="E161" s="83"/>
      <c r="F161" s="83"/>
      <c r="G161" s="83"/>
      <c r="H161" s="83"/>
      <c r="I161" s="83"/>
      <c r="J161" s="83"/>
      <c r="K161" s="83"/>
      <c r="L161" s="83"/>
      <c r="M161" s="83"/>
      <c r="N161" s="83"/>
    </row>
    <row r="162" spans="1:14" x14ac:dyDescent="0.55000000000000004">
      <c r="A162" s="155"/>
      <c r="B162" s="83"/>
      <c r="C162" s="83"/>
      <c r="D162" s="83"/>
      <c r="E162" s="83"/>
      <c r="F162" s="83"/>
      <c r="G162" s="83"/>
      <c r="H162" s="83"/>
      <c r="I162" s="83"/>
      <c r="J162" s="83"/>
      <c r="K162" s="83"/>
      <c r="L162" s="83"/>
      <c r="M162" s="83"/>
      <c r="N162" s="83"/>
    </row>
    <row r="163" spans="1:14" x14ac:dyDescent="0.55000000000000004">
      <c r="A163" s="155"/>
      <c r="B163" s="83"/>
      <c r="C163" s="83"/>
      <c r="D163" s="83"/>
      <c r="E163" s="83"/>
      <c r="F163" s="83"/>
      <c r="G163" s="83"/>
      <c r="H163" s="83"/>
      <c r="I163" s="83"/>
      <c r="J163" s="83"/>
      <c r="K163" s="83"/>
      <c r="L163" s="83"/>
      <c r="M163" s="83"/>
      <c r="N163" s="83"/>
    </row>
    <row r="164" spans="1:14" x14ac:dyDescent="0.55000000000000004">
      <c r="A164" s="155"/>
      <c r="B164" s="83"/>
      <c r="C164" s="83"/>
      <c r="D164" s="83"/>
      <c r="E164" s="83"/>
      <c r="F164" s="83"/>
      <c r="G164" s="83"/>
      <c r="H164" s="83"/>
      <c r="I164" s="83"/>
      <c r="J164" s="83"/>
      <c r="K164" s="83"/>
      <c r="L164" s="83"/>
      <c r="M164" s="83"/>
      <c r="N164" s="83"/>
    </row>
    <row r="165" spans="1:14" x14ac:dyDescent="0.55000000000000004">
      <c r="A165" s="155"/>
      <c r="B165" s="83"/>
      <c r="C165" s="83"/>
      <c r="D165" s="83"/>
      <c r="E165" s="83"/>
      <c r="F165" s="83"/>
      <c r="G165" s="83"/>
      <c r="H165" s="83"/>
      <c r="I165" s="83"/>
      <c r="J165" s="83"/>
      <c r="K165" s="83"/>
      <c r="L165" s="83"/>
      <c r="M165" s="83"/>
      <c r="N165" s="83"/>
    </row>
    <row r="166" spans="1:14" x14ac:dyDescent="0.55000000000000004">
      <c r="A166" s="155"/>
      <c r="B166" s="83"/>
      <c r="C166" s="83"/>
      <c r="D166" s="83"/>
      <c r="E166" s="83"/>
      <c r="F166" s="83"/>
      <c r="G166" s="83"/>
      <c r="H166" s="83"/>
      <c r="I166" s="83"/>
      <c r="J166" s="83"/>
      <c r="K166" s="83"/>
      <c r="L166" s="83"/>
      <c r="M166" s="83"/>
      <c r="N166" s="83"/>
    </row>
    <row r="167" spans="1:14" x14ac:dyDescent="0.55000000000000004">
      <c r="A167" s="155"/>
      <c r="B167" s="83"/>
      <c r="C167" s="83"/>
      <c r="D167" s="83"/>
      <c r="E167" s="83"/>
      <c r="F167" s="83"/>
      <c r="G167" s="83"/>
      <c r="H167" s="83"/>
      <c r="I167" s="83"/>
      <c r="J167" s="83"/>
      <c r="K167" s="83"/>
      <c r="L167" s="83"/>
      <c r="M167" s="83"/>
      <c r="N167" s="83"/>
    </row>
    <row r="168" spans="1:14" x14ac:dyDescent="0.55000000000000004">
      <c r="A168" s="155"/>
      <c r="B168" s="83"/>
      <c r="C168" s="83"/>
      <c r="D168" s="83"/>
      <c r="E168" s="83"/>
      <c r="F168" s="83"/>
      <c r="G168" s="83"/>
      <c r="H168" s="83"/>
      <c r="I168" s="83"/>
      <c r="J168" s="83"/>
      <c r="K168" s="83"/>
      <c r="L168" s="83"/>
      <c r="M168" s="83"/>
      <c r="N168" s="83"/>
    </row>
    <row r="169" spans="1:14" x14ac:dyDescent="0.55000000000000004">
      <c r="A169" s="155"/>
      <c r="B169" s="83"/>
      <c r="C169" s="83"/>
      <c r="D169" s="83"/>
      <c r="E169" s="83"/>
      <c r="F169" s="83"/>
      <c r="G169" s="83"/>
      <c r="H169" s="83"/>
      <c r="I169" s="83"/>
      <c r="J169" s="83"/>
      <c r="K169" s="83"/>
      <c r="L169" s="83"/>
      <c r="M169" s="83"/>
      <c r="N169" s="83"/>
    </row>
    <row r="170" spans="1:14" x14ac:dyDescent="0.55000000000000004">
      <c r="A170" s="155"/>
      <c r="B170" s="83"/>
      <c r="C170" s="83"/>
      <c r="D170" s="83"/>
      <c r="E170" s="83"/>
      <c r="F170" s="83"/>
      <c r="G170" s="83"/>
      <c r="H170" s="83"/>
      <c r="I170" s="83"/>
      <c r="J170" s="83"/>
      <c r="K170" s="83"/>
      <c r="L170" s="83"/>
      <c r="M170" s="83"/>
      <c r="N170" s="83"/>
    </row>
    <row r="171" spans="1:14" x14ac:dyDescent="0.55000000000000004">
      <c r="A171" s="155"/>
      <c r="B171" s="83"/>
      <c r="C171" s="83"/>
      <c r="D171" s="83"/>
      <c r="E171" s="83"/>
      <c r="F171" s="83"/>
      <c r="G171" s="83"/>
      <c r="H171" s="83"/>
      <c r="I171" s="83"/>
      <c r="J171" s="83"/>
      <c r="K171" s="83"/>
      <c r="L171" s="83"/>
      <c r="M171" s="83"/>
      <c r="N171" s="83"/>
    </row>
    <row r="172" spans="1:14" x14ac:dyDescent="0.55000000000000004">
      <c r="A172" s="155"/>
      <c r="B172" s="83"/>
      <c r="C172" s="83"/>
      <c r="D172" s="83"/>
      <c r="E172" s="83"/>
      <c r="F172" s="83"/>
      <c r="G172" s="83"/>
      <c r="H172" s="83"/>
      <c r="I172" s="83"/>
      <c r="J172" s="83"/>
      <c r="K172" s="83"/>
      <c r="L172" s="83"/>
      <c r="M172" s="83"/>
      <c r="N172" s="83"/>
    </row>
    <row r="173" spans="1:14" x14ac:dyDescent="0.55000000000000004">
      <c r="A173" s="155"/>
      <c r="B173" s="83"/>
      <c r="C173" s="83"/>
      <c r="D173" s="83"/>
      <c r="E173" s="83"/>
      <c r="F173" s="83"/>
      <c r="G173" s="83"/>
      <c r="H173" s="83"/>
      <c r="I173" s="83"/>
      <c r="J173" s="83"/>
      <c r="K173" s="83"/>
      <c r="L173" s="83"/>
      <c r="M173" s="83"/>
      <c r="N173" s="83"/>
    </row>
    <row r="174" spans="1:14" x14ac:dyDescent="0.55000000000000004">
      <c r="A174" s="155"/>
      <c r="B174" s="83"/>
      <c r="C174" s="83"/>
      <c r="D174" s="83"/>
      <c r="E174" s="83"/>
      <c r="F174" s="83"/>
      <c r="G174" s="83"/>
      <c r="H174" s="83"/>
      <c r="I174" s="83"/>
      <c r="J174" s="83"/>
      <c r="K174" s="83"/>
      <c r="L174" s="83"/>
      <c r="M174" s="83"/>
      <c r="N174" s="83"/>
    </row>
    <row r="175" spans="1:14" x14ac:dyDescent="0.55000000000000004">
      <c r="A175" s="155"/>
      <c r="B175" s="83"/>
      <c r="C175" s="83"/>
      <c r="D175" s="83"/>
      <c r="E175" s="83"/>
      <c r="F175" s="83"/>
      <c r="G175" s="83"/>
      <c r="H175" s="83"/>
      <c r="I175" s="83"/>
      <c r="J175" s="83"/>
      <c r="K175" s="83"/>
      <c r="L175" s="83"/>
      <c r="M175" s="83"/>
      <c r="N175" s="83"/>
    </row>
    <row r="176" spans="1:14" x14ac:dyDescent="0.55000000000000004">
      <c r="A176" s="155"/>
      <c r="B176" s="83"/>
      <c r="C176" s="83"/>
      <c r="D176" s="83"/>
      <c r="E176" s="83"/>
      <c r="F176" s="83"/>
      <c r="G176" s="83"/>
      <c r="H176" s="83"/>
      <c r="I176" s="83"/>
      <c r="J176" s="83"/>
      <c r="K176" s="83"/>
      <c r="L176" s="83"/>
      <c r="M176" s="83"/>
      <c r="N176" s="83"/>
    </row>
    <row r="177" spans="1:14" x14ac:dyDescent="0.55000000000000004">
      <c r="A177" s="155"/>
      <c r="B177" s="83"/>
      <c r="C177" s="83"/>
      <c r="D177" s="83"/>
      <c r="E177" s="83"/>
      <c r="F177" s="83"/>
      <c r="G177" s="83"/>
      <c r="H177" s="83"/>
      <c r="I177" s="83"/>
      <c r="J177" s="83"/>
      <c r="K177" s="83"/>
      <c r="L177" s="83"/>
      <c r="M177" s="83"/>
      <c r="N177" s="83"/>
    </row>
    <row r="178" spans="1:14" x14ac:dyDescent="0.55000000000000004">
      <c r="A178" s="155"/>
      <c r="B178" s="83"/>
      <c r="C178" s="83"/>
      <c r="D178" s="83"/>
      <c r="E178" s="83"/>
      <c r="F178" s="83"/>
      <c r="G178" s="83"/>
      <c r="H178" s="83"/>
      <c r="I178" s="83"/>
      <c r="J178" s="83"/>
      <c r="K178" s="83"/>
      <c r="L178" s="83"/>
      <c r="M178" s="83"/>
      <c r="N178" s="83"/>
    </row>
    <row r="179" spans="1:14" x14ac:dyDescent="0.55000000000000004">
      <c r="A179" s="155"/>
      <c r="B179" s="83"/>
      <c r="C179" s="83"/>
      <c r="D179" s="83"/>
      <c r="E179" s="83"/>
      <c r="F179" s="83"/>
      <c r="G179" s="83"/>
      <c r="H179" s="83"/>
      <c r="I179" s="83"/>
      <c r="J179" s="83"/>
      <c r="K179" s="83"/>
      <c r="L179" s="83"/>
      <c r="M179" s="83"/>
      <c r="N179" s="83"/>
    </row>
    <row r="180" spans="1:14" x14ac:dyDescent="0.55000000000000004">
      <c r="A180" s="155"/>
      <c r="B180" s="83"/>
      <c r="C180" s="83"/>
      <c r="D180" s="83"/>
      <c r="E180" s="83"/>
      <c r="F180" s="83"/>
      <c r="G180" s="83"/>
      <c r="H180" s="83"/>
      <c r="I180" s="83"/>
      <c r="J180" s="83"/>
      <c r="K180" s="83"/>
      <c r="L180" s="83"/>
      <c r="M180" s="83"/>
      <c r="N180" s="83"/>
    </row>
    <row r="181" spans="1:14" x14ac:dyDescent="0.55000000000000004">
      <c r="A181" s="155"/>
      <c r="B181" s="83"/>
      <c r="C181" s="83"/>
      <c r="D181" s="83"/>
      <c r="E181" s="83"/>
      <c r="F181" s="83"/>
      <c r="G181" s="83"/>
      <c r="H181" s="83"/>
      <c r="I181" s="83"/>
      <c r="J181" s="83"/>
      <c r="K181" s="83"/>
      <c r="L181" s="83"/>
      <c r="M181" s="83"/>
      <c r="N181" s="83"/>
    </row>
    <row r="182" spans="1:14" x14ac:dyDescent="0.55000000000000004">
      <c r="A182" s="155"/>
      <c r="B182" s="83"/>
      <c r="C182" s="83"/>
      <c r="D182" s="83"/>
      <c r="E182" s="83"/>
      <c r="F182" s="83"/>
      <c r="G182" s="83"/>
      <c r="H182" s="83"/>
      <c r="I182" s="83"/>
      <c r="J182" s="83"/>
      <c r="K182" s="83"/>
      <c r="L182" s="83"/>
      <c r="M182" s="83"/>
      <c r="N182" s="83"/>
    </row>
    <row r="183" spans="1:14" x14ac:dyDescent="0.55000000000000004">
      <c r="A183" s="155"/>
      <c r="B183" s="83"/>
      <c r="C183" s="83"/>
      <c r="D183" s="83"/>
      <c r="E183" s="83"/>
      <c r="F183" s="83"/>
      <c r="G183" s="83"/>
      <c r="H183" s="83"/>
      <c r="I183" s="83"/>
      <c r="J183" s="83"/>
      <c r="K183" s="83"/>
      <c r="L183" s="83"/>
      <c r="M183" s="83"/>
      <c r="N183" s="83"/>
    </row>
    <row r="184" spans="1:14" x14ac:dyDescent="0.55000000000000004">
      <c r="A184" s="155"/>
      <c r="B184" s="83"/>
      <c r="C184" s="83"/>
      <c r="D184" s="83"/>
      <c r="E184" s="83"/>
      <c r="F184" s="83"/>
      <c r="G184" s="83"/>
      <c r="H184" s="83"/>
      <c r="I184" s="83"/>
      <c r="J184" s="83"/>
      <c r="K184" s="83"/>
      <c r="L184" s="83"/>
      <c r="M184" s="83"/>
      <c r="N184" s="83"/>
    </row>
    <row r="185" spans="1:14" x14ac:dyDescent="0.55000000000000004">
      <c r="A185" s="155"/>
      <c r="B185" s="83"/>
      <c r="C185" s="83"/>
      <c r="D185" s="83"/>
      <c r="E185" s="83"/>
      <c r="F185" s="83"/>
      <c r="G185" s="83"/>
      <c r="H185" s="83"/>
      <c r="I185" s="83"/>
      <c r="J185" s="83"/>
      <c r="K185" s="83"/>
      <c r="L185" s="83"/>
      <c r="M185" s="83"/>
      <c r="N185" s="83"/>
    </row>
    <row r="186" spans="1:14" x14ac:dyDescent="0.55000000000000004">
      <c r="A186" s="155"/>
      <c r="B186" s="83"/>
      <c r="C186" s="83"/>
      <c r="D186" s="83"/>
      <c r="E186" s="83"/>
      <c r="F186" s="83"/>
      <c r="G186" s="83"/>
      <c r="H186" s="83"/>
      <c r="I186" s="83"/>
      <c r="J186" s="83"/>
      <c r="K186" s="83"/>
      <c r="L186" s="83"/>
      <c r="M186" s="83"/>
      <c r="N186" s="83"/>
    </row>
    <row r="187" spans="1:14" x14ac:dyDescent="0.55000000000000004">
      <c r="A187" s="155"/>
      <c r="B187" s="83"/>
      <c r="C187" s="83"/>
      <c r="D187" s="83"/>
      <c r="E187" s="83"/>
      <c r="F187" s="83"/>
      <c r="G187" s="83"/>
      <c r="H187" s="83"/>
      <c r="I187" s="83"/>
      <c r="J187" s="83"/>
      <c r="K187" s="83"/>
      <c r="L187" s="83"/>
      <c r="M187" s="83"/>
      <c r="N187" s="83"/>
    </row>
    <row r="188" spans="1:14" x14ac:dyDescent="0.55000000000000004">
      <c r="A188" s="155"/>
      <c r="B188" s="83"/>
      <c r="C188" s="83"/>
      <c r="D188" s="83"/>
      <c r="E188" s="83"/>
      <c r="F188" s="83"/>
      <c r="G188" s="83"/>
      <c r="H188" s="83"/>
      <c r="I188" s="83"/>
      <c r="J188" s="83"/>
      <c r="K188" s="83"/>
      <c r="L188" s="83"/>
      <c r="M188" s="83"/>
      <c r="N188" s="83"/>
    </row>
    <row r="189" spans="1:14" x14ac:dyDescent="0.55000000000000004">
      <c r="A189" s="155"/>
      <c r="B189" s="83"/>
      <c r="C189" s="83"/>
      <c r="D189" s="83"/>
      <c r="E189" s="83"/>
      <c r="F189" s="83"/>
      <c r="G189" s="83"/>
      <c r="H189" s="83"/>
      <c r="I189" s="83"/>
      <c r="J189" s="83"/>
      <c r="K189" s="83"/>
      <c r="L189" s="83"/>
      <c r="M189" s="83"/>
      <c r="N189" s="83"/>
    </row>
    <row r="190" spans="1:14" x14ac:dyDescent="0.55000000000000004">
      <c r="A190" s="155"/>
      <c r="B190" s="83"/>
      <c r="C190" s="83"/>
      <c r="D190" s="83"/>
      <c r="E190" s="83"/>
      <c r="F190" s="83"/>
      <c r="G190" s="83"/>
      <c r="H190" s="83"/>
      <c r="I190" s="83"/>
      <c r="J190" s="83"/>
      <c r="K190" s="83"/>
      <c r="L190" s="83"/>
      <c r="M190" s="83"/>
      <c r="N190" s="83"/>
    </row>
    <row r="191" spans="1:14" x14ac:dyDescent="0.55000000000000004">
      <c r="A191" s="155"/>
      <c r="B191" s="83"/>
      <c r="C191" s="83"/>
      <c r="D191" s="83"/>
      <c r="E191" s="83"/>
      <c r="F191" s="83"/>
      <c r="G191" s="83"/>
      <c r="H191" s="83"/>
      <c r="I191" s="83"/>
      <c r="J191" s="83"/>
      <c r="K191" s="83"/>
      <c r="L191" s="83"/>
      <c r="M191" s="83"/>
      <c r="N191" s="83"/>
    </row>
    <row r="192" spans="1:14" x14ac:dyDescent="0.55000000000000004">
      <c r="A192" s="155"/>
      <c r="B192" s="83"/>
      <c r="C192" s="83"/>
      <c r="D192" s="83"/>
      <c r="E192" s="83"/>
      <c r="F192" s="83"/>
      <c r="G192" s="83"/>
      <c r="H192" s="83"/>
      <c r="I192" s="83"/>
      <c r="J192" s="83"/>
      <c r="K192" s="83"/>
      <c r="L192" s="83"/>
      <c r="M192" s="83"/>
      <c r="N192" s="83"/>
    </row>
    <row r="193" spans="1:14" x14ac:dyDescent="0.55000000000000004">
      <c r="A193" s="155"/>
      <c r="B193" s="83"/>
      <c r="C193" s="83"/>
      <c r="D193" s="83"/>
      <c r="E193" s="83"/>
      <c r="F193" s="83"/>
      <c r="G193" s="83"/>
      <c r="H193" s="83"/>
      <c r="I193" s="83"/>
      <c r="J193" s="83"/>
      <c r="K193" s="83"/>
      <c r="L193" s="83"/>
      <c r="M193" s="83"/>
      <c r="N193" s="83"/>
    </row>
    <row r="194" spans="1:14" x14ac:dyDescent="0.55000000000000004">
      <c r="A194" s="155"/>
      <c r="B194" s="83"/>
      <c r="C194" s="83"/>
      <c r="D194" s="83"/>
      <c r="E194" s="83"/>
      <c r="F194" s="83"/>
      <c r="G194" s="83"/>
      <c r="H194" s="83"/>
      <c r="I194" s="83"/>
      <c r="J194" s="83"/>
      <c r="K194" s="83"/>
      <c r="L194" s="83"/>
      <c r="M194" s="83"/>
      <c r="N194" s="83"/>
    </row>
    <row r="195" spans="1:14" x14ac:dyDescent="0.55000000000000004">
      <c r="A195" s="155"/>
      <c r="B195" s="83"/>
      <c r="C195" s="83"/>
      <c r="D195" s="83"/>
      <c r="E195" s="83"/>
      <c r="F195" s="83"/>
      <c r="G195" s="83"/>
      <c r="H195" s="83"/>
      <c r="I195" s="83"/>
      <c r="J195" s="83"/>
      <c r="K195" s="83"/>
      <c r="L195" s="83"/>
      <c r="M195" s="83"/>
      <c r="N195" s="83"/>
    </row>
    <row r="196" spans="1:14" x14ac:dyDescent="0.55000000000000004">
      <c r="A196" s="155"/>
      <c r="B196" s="83"/>
      <c r="C196" s="83"/>
      <c r="D196" s="83"/>
      <c r="E196" s="83"/>
      <c r="F196" s="83"/>
      <c r="G196" s="83"/>
      <c r="H196" s="83"/>
      <c r="I196" s="83"/>
      <c r="J196" s="83"/>
      <c r="K196" s="83"/>
      <c r="L196" s="83"/>
      <c r="M196" s="83"/>
      <c r="N196" s="83"/>
    </row>
    <row r="197" spans="1:14" x14ac:dyDescent="0.55000000000000004">
      <c r="A197" s="155"/>
      <c r="B197" s="83"/>
      <c r="C197" s="83"/>
      <c r="D197" s="83"/>
      <c r="E197" s="83"/>
      <c r="F197" s="83"/>
      <c r="G197" s="83"/>
      <c r="H197" s="83"/>
      <c r="I197" s="83"/>
      <c r="J197" s="83"/>
      <c r="K197" s="83"/>
      <c r="L197" s="83"/>
      <c r="M197" s="83"/>
      <c r="N197" s="83"/>
    </row>
    <row r="198" spans="1:14" x14ac:dyDescent="0.55000000000000004">
      <c r="A198" s="155"/>
      <c r="B198" s="83"/>
      <c r="C198" s="83"/>
      <c r="D198" s="83"/>
      <c r="E198" s="83"/>
      <c r="F198" s="83"/>
      <c r="G198" s="83"/>
      <c r="H198" s="83"/>
      <c r="I198" s="83"/>
      <c r="J198" s="83"/>
      <c r="K198" s="83"/>
      <c r="L198" s="83"/>
      <c r="M198" s="83"/>
      <c r="N198" s="83"/>
    </row>
    <row r="199" spans="1:14" x14ac:dyDescent="0.55000000000000004">
      <c r="A199" s="155"/>
      <c r="B199" s="83"/>
      <c r="C199" s="83"/>
      <c r="D199" s="83"/>
      <c r="E199" s="83"/>
      <c r="F199" s="83"/>
      <c r="G199" s="83"/>
      <c r="H199" s="83"/>
      <c r="I199" s="83"/>
      <c r="J199" s="83"/>
      <c r="K199" s="83"/>
      <c r="L199" s="83"/>
      <c r="M199" s="83"/>
      <c r="N199" s="83"/>
    </row>
    <row r="200" spans="1:14" x14ac:dyDescent="0.55000000000000004">
      <c r="A200" s="155"/>
      <c r="B200" s="83"/>
      <c r="C200" s="83"/>
      <c r="D200" s="83"/>
      <c r="E200" s="83"/>
      <c r="F200" s="83"/>
      <c r="G200" s="83"/>
      <c r="H200" s="83"/>
      <c r="I200" s="83"/>
      <c r="J200" s="83"/>
      <c r="K200" s="83"/>
      <c r="L200" s="83"/>
      <c r="M200" s="83"/>
      <c r="N200" s="83"/>
    </row>
    <row r="201" spans="1:14" x14ac:dyDescent="0.55000000000000004">
      <c r="A201" s="155"/>
      <c r="B201" s="83"/>
      <c r="C201" s="83"/>
      <c r="D201" s="83"/>
      <c r="E201" s="83"/>
      <c r="F201" s="83"/>
      <c r="G201" s="83"/>
      <c r="H201" s="83"/>
      <c r="I201" s="83"/>
      <c r="J201" s="83"/>
      <c r="K201" s="83"/>
      <c r="L201" s="83"/>
      <c r="M201" s="83"/>
      <c r="N201" s="83"/>
    </row>
    <row r="202" spans="1:14" x14ac:dyDescent="0.55000000000000004">
      <c r="A202" s="155"/>
      <c r="B202" s="83"/>
      <c r="C202" s="83"/>
      <c r="D202" s="83"/>
      <c r="E202" s="83"/>
      <c r="F202" s="83"/>
      <c r="G202" s="83"/>
      <c r="H202" s="83"/>
      <c r="I202" s="83"/>
      <c r="J202" s="83"/>
      <c r="K202" s="83"/>
      <c r="L202" s="83"/>
      <c r="M202" s="83"/>
      <c r="N202" s="83"/>
    </row>
    <row r="203" spans="1:14" x14ac:dyDescent="0.55000000000000004">
      <c r="A203" s="155"/>
      <c r="B203" s="83"/>
      <c r="C203" s="83"/>
      <c r="D203" s="83"/>
      <c r="E203" s="83"/>
      <c r="F203" s="83"/>
      <c r="G203" s="83"/>
      <c r="H203" s="83"/>
      <c r="I203" s="83"/>
      <c r="J203" s="83"/>
      <c r="K203" s="83"/>
      <c r="L203" s="83"/>
      <c r="M203" s="83"/>
      <c r="N203" s="83"/>
    </row>
    <row r="204" spans="1:14" x14ac:dyDescent="0.55000000000000004">
      <c r="A204" s="155"/>
      <c r="B204" s="83"/>
      <c r="C204" s="83"/>
      <c r="D204" s="83"/>
      <c r="E204" s="83"/>
      <c r="F204" s="83"/>
      <c r="G204" s="83"/>
      <c r="H204" s="83"/>
      <c r="I204" s="83"/>
      <c r="J204" s="83"/>
      <c r="K204" s="83"/>
      <c r="L204" s="83"/>
      <c r="M204" s="83"/>
      <c r="N204" s="83"/>
    </row>
    <row r="205" spans="1:14" x14ac:dyDescent="0.55000000000000004">
      <c r="A205" s="155"/>
      <c r="B205" s="83"/>
      <c r="C205" s="83"/>
      <c r="D205" s="83"/>
      <c r="E205" s="83"/>
      <c r="F205" s="83"/>
      <c r="G205" s="83"/>
      <c r="H205" s="83"/>
      <c r="I205" s="83"/>
      <c r="J205" s="83"/>
      <c r="K205" s="83"/>
      <c r="L205" s="83"/>
      <c r="M205" s="83"/>
      <c r="N205" s="83"/>
    </row>
    <row r="206" spans="1:14" x14ac:dyDescent="0.55000000000000004">
      <c r="A206" s="155"/>
      <c r="B206" s="83"/>
      <c r="C206" s="83"/>
      <c r="D206" s="83"/>
      <c r="E206" s="83"/>
      <c r="F206" s="83"/>
      <c r="G206" s="83"/>
      <c r="H206" s="83"/>
      <c r="I206" s="83"/>
      <c r="J206" s="83"/>
      <c r="K206" s="83"/>
      <c r="L206" s="83"/>
      <c r="M206" s="83"/>
      <c r="N206" s="83"/>
    </row>
    <row r="207" spans="1:14" x14ac:dyDescent="0.55000000000000004">
      <c r="A207" s="155"/>
      <c r="B207" s="83"/>
      <c r="C207" s="83"/>
      <c r="D207" s="83"/>
      <c r="E207" s="83"/>
      <c r="F207" s="83"/>
      <c r="G207" s="83"/>
      <c r="H207" s="83"/>
      <c r="I207" s="83"/>
      <c r="J207" s="83"/>
      <c r="K207" s="83"/>
      <c r="L207" s="83"/>
      <c r="M207" s="83"/>
      <c r="N207" s="83"/>
    </row>
    <row r="208" spans="1:14" x14ac:dyDescent="0.55000000000000004">
      <c r="A208" s="155"/>
      <c r="B208" s="83"/>
      <c r="C208" s="83"/>
      <c r="D208" s="83"/>
      <c r="E208" s="83"/>
      <c r="F208" s="83"/>
      <c r="G208" s="83"/>
      <c r="H208" s="83"/>
      <c r="I208" s="83"/>
      <c r="J208" s="83"/>
      <c r="K208" s="83"/>
      <c r="L208" s="83"/>
      <c r="M208" s="83"/>
      <c r="N208" s="83"/>
    </row>
    <row r="209" spans="1:14" x14ac:dyDescent="0.55000000000000004">
      <c r="A209" s="155"/>
      <c r="B209" s="83"/>
      <c r="C209" s="83"/>
      <c r="D209" s="83"/>
      <c r="E209" s="83"/>
      <c r="F209" s="83"/>
      <c r="G209" s="83"/>
      <c r="H209" s="83"/>
      <c r="I209" s="83"/>
      <c r="J209" s="83"/>
      <c r="K209" s="83"/>
      <c r="L209" s="83"/>
      <c r="M209" s="83"/>
      <c r="N209" s="83"/>
    </row>
    <row r="210" spans="1:14" x14ac:dyDescent="0.55000000000000004">
      <c r="A210" s="155"/>
      <c r="B210" s="83"/>
      <c r="C210" s="83"/>
      <c r="D210" s="83"/>
      <c r="E210" s="83"/>
      <c r="F210" s="83"/>
      <c r="G210" s="83"/>
      <c r="H210" s="83"/>
      <c r="I210" s="83"/>
      <c r="J210" s="83"/>
      <c r="K210" s="83"/>
      <c r="L210" s="83"/>
      <c r="M210" s="83"/>
      <c r="N210" s="83"/>
    </row>
    <row r="211" spans="1:14" x14ac:dyDescent="0.55000000000000004">
      <c r="A211" s="155"/>
      <c r="B211" s="83"/>
      <c r="C211" s="83"/>
      <c r="D211" s="83"/>
      <c r="E211" s="83"/>
      <c r="F211" s="83"/>
      <c r="G211" s="83"/>
      <c r="H211" s="83"/>
      <c r="I211" s="83"/>
      <c r="J211" s="83"/>
      <c r="K211" s="83"/>
      <c r="L211" s="83"/>
      <c r="M211" s="83"/>
      <c r="N211" s="83"/>
    </row>
    <row r="212" spans="1:14" x14ac:dyDescent="0.55000000000000004">
      <c r="A212" s="155"/>
      <c r="B212" s="83"/>
      <c r="C212" s="83"/>
      <c r="D212" s="83"/>
      <c r="E212" s="83"/>
      <c r="F212" s="83"/>
      <c r="G212" s="83"/>
      <c r="H212" s="83"/>
      <c r="I212" s="83"/>
      <c r="J212" s="83"/>
      <c r="K212" s="83"/>
      <c r="L212" s="83"/>
      <c r="M212" s="83"/>
      <c r="N212" s="83"/>
    </row>
    <row r="213" spans="1:14" x14ac:dyDescent="0.55000000000000004">
      <c r="A213" s="155"/>
      <c r="B213" s="83"/>
      <c r="C213" s="83"/>
      <c r="D213" s="83"/>
      <c r="E213" s="83"/>
      <c r="F213" s="83"/>
      <c r="G213" s="83"/>
      <c r="H213" s="83"/>
      <c r="I213" s="83"/>
      <c r="J213" s="83"/>
      <c r="K213" s="83"/>
      <c r="L213" s="83"/>
      <c r="M213" s="83"/>
      <c r="N213" s="83"/>
    </row>
    <row r="214" spans="1:14" x14ac:dyDescent="0.55000000000000004">
      <c r="A214" s="155"/>
      <c r="B214" s="83"/>
      <c r="C214" s="83"/>
      <c r="D214" s="83"/>
      <c r="E214" s="83"/>
      <c r="F214" s="83"/>
      <c r="G214" s="83"/>
      <c r="H214" s="83"/>
      <c r="I214" s="83"/>
      <c r="J214" s="83"/>
      <c r="K214" s="83"/>
      <c r="L214" s="83"/>
      <c r="M214" s="83"/>
      <c r="N214" s="83"/>
    </row>
    <row r="215" spans="1:14" x14ac:dyDescent="0.55000000000000004">
      <c r="A215" s="155"/>
      <c r="B215" s="83"/>
      <c r="C215" s="83"/>
      <c r="D215" s="83"/>
      <c r="E215" s="83"/>
      <c r="F215" s="83"/>
      <c r="G215" s="83"/>
      <c r="H215" s="83"/>
      <c r="I215" s="83"/>
      <c r="J215" s="83"/>
      <c r="K215" s="83"/>
      <c r="L215" s="83"/>
      <c r="M215" s="83"/>
      <c r="N215" s="83"/>
    </row>
    <row r="216" spans="1:14" x14ac:dyDescent="0.55000000000000004">
      <c r="A216" s="155"/>
      <c r="B216" s="83"/>
      <c r="C216" s="83"/>
      <c r="D216" s="83"/>
      <c r="E216" s="83"/>
      <c r="F216" s="83"/>
      <c r="G216" s="83"/>
      <c r="H216" s="83"/>
      <c r="I216" s="83"/>
      <c r="J216" s="83"/>
      <c r="K216" s="83"/>
      <c r="L216" s="83"/>
      <c r="M216" s="83"/>
      <c r="N216" s="83"/>
    </row>
    <row r="217" spans="1:14" x14ac:dyDescent="0.55000000000000004">
      <c r="A217" s="155"/>
      <c r="B217" s="83"/>
      <c r="C217" s="83"/>
      <c r="D217" s="83"/>
      <c r="E217" s="83"/>
      <c r="F217" s="83"/>
      <c r="G217" s="83"/>
      <c r="H217" s="83"/>
      <c r="I217" s="83"/>
      <c r="J217" s="83"/>
      <c r="K217" s="83"/>
      <c r="L217" s="83"/>
      <c r="M217" s="83"/>
      <c r="N217" s="83"/>
    </row>
    <row r="218" spans="1:14" x14ac:dyDescent="0.55000000000000004">
      <c r="A218" s="155"/>
      <c r="B218" s="83"/>
      <c r="C218" s="83"/>
      <c r="D218" s="83"/>
      <c r="E218" s="83"/>
      <c r="F218" s="83"/>
      <c r="G218" s="83"/>
      <c r="H218" s="83"/>
      <c r="I218" s="83"/>
      <c r="J218" s="83"/>
      <c r="K218" s="83"/>
      <c r="L218" s="83"/>
      <c r="M218" s="83"/>
      <c r="N218" s="83"/>
    </row>
    <row r="219" spans="1:14" x14ac:dyDescent="0.55000000000000004">
      <c r="A219" s="155"/>
      <c r="B219" s="83"/>
      <c r="C219" s="83"/>
      <c r="D219" s="83"/>
      <c r="E219" s="83"/>
      <c r="F219" s="83"/>
      <c r="G219" s="83"/>
      <c r="H219" s="83"/>
      <c r="I219" s="83"/>
      <c r="J219" s="83"/>
      <c r="K219" s="83"/>
      <c r="L219" s="83"/>
      <c r="M219" s="83"/>
      <c r="N219" s="83"/>
    </row>
    <row r="220" spans="1:14" x14ac:dyDescent="0.55000000000000004">
      <c r="A220" s="155"/>
      <c r="B220" s="83"/>
      <c r="C220" s="83"/>
      <c r="D220" s="83"/>
      <c r="E220" s="83"/>
      <c r="F220" s="83"/>
      <c r="G220" s="83"/>
      <c r="H220" s="83"/>
      <c r="I220" s="83"/>
      <c r="J220" s="83"/>
      <c r="K220" s="83"/>
      <c r="L220" s="83"/>
      <c r="M220" s="83"/>
      <c r="N220" s="83"/>
    </row>
    <row r="221" spans="1:14" x14ac:dyDescent="0.55000000000000004">
      <c r="A221" s="155"/>
      <c r="B221" s="83"/>
      <c r="C221" s="83"/>
      <c r="D221" s="83"/>
      <c r="E221" s="83"/>
      <c r="F221" s="83"/>
      <c r="G221" s="83"/>
      <c r="H221" s="83"/>
      <c r="I221" s="83"/>
      <c r="J221" s="83"/>
      <c r="K221" s="83"/>
      <c r="L221" s="83"/>
      <c r="M221" s="83"/>
      <c r="N221" s="83"/>
    </row>
    <row r="222" spans="1:14" x14ac:dyDescent="0.55000000000000004">
      <c r="A222" s="155"/>
      <c r="B222" s="83"/>
      <c r="C222" s="83"/>
      <c r="D222" s="83"/>
      <c r="E222" s="83"/>
      <c r="F222" s="83"/>
      <c r="G222" s="83"/>
      <c r="H222" s="83"/>
      <c r="I222" s="83"/>
      <c r="J222" s="83"/>
      <c r="K222" s="83"/>
      <c r="L222" s="83"/>
      <c r="M222" s="83"/>
      <c r="N222" s="83"/>
    </row>
    <row r="223" spans="1:14" x14ac:dyDescent="0.55000000000000004">
      <c r="A223" s="155"/>
      <c r="B223" s="83"/>
      <c r="C223" s="83"/>
      <c r="D223" s="83"/>
      <c r="E223" s="83"/>
      <c r="F223" s="83"/>
      <c r="G223" s="83"/>
      <c r="H223" s="83"/>
      <c r="I223" s="83"/>
      <c r="J223" s="83"/>
      <c r="K223" s="83"/>
      <c r="L223" s="83"/>
      <c r="M223" s="83"/>
      <c r="N223" s="83"/>
    </row>
    <row r="224" spans="1:14" x14ac:dyDescent="0.55000000000000004">
      <c r="A224" s="155"/>
      <c r="B224" s="83"/>
      <c r="C224" s="83"/>
      <c r="D224" s="83"/>
      <c r="E224" s="83"/>
      <c r="F224" s="83"/>
      <c r="G224" s="83"/>
      <c r="H224" s="83"/>
      <c r="I224" s="83"/>
      <c r="J224" s="83"/>
      <c r="K224" s="83"/>
      <c r="L224" s="83"/>
      <c r="M224" s="83"/>
      <c r="N224" s="83"/>
    </row>
    <row r="225" spans="1:14" x14ac:dyDescent="0.55000000000000004">
      <c r="A225" s="155"/>
      <c r="B225" s="83"/>
      <c r="C225" s="83"/>
      <c r="D225" s="83"/>
      <c r="E225" s="83"/>
      <c r="F225" s="83"/>
      <c r="G225" s="83"/>
      <c r="H225" s="83"/>
      <c r="I225" s="83"/>
      <c r="J225" s="83"/>
      <c r="K225" s="83"/>
      <c r="L225" s="83"/>
      <c r="M225" s="83"/>
      <c r="N225" s="83"/>
    </row>
    <row r="226" spans="1:14" x14ac:dyDescent="0.55000000000000004">
      <c r="A226" s="155"/>
      <c r="B226" s="83"/>
      <c r="C226" s="83"/>
      <c r="D226" s="83"/>
      <c r="E226" s="83"/>
      <c r="F226" s="83"/>
      <c r="G226" s="83"/>
      <c r="H226" s="83"/>
      <c r="I226" s="83"/>
      <c r="J226" s="83"/>
      <c r="K226" s="83"/>
      <c r="L226" s="83"/>
      <c r="M226" s="83"/>
      <c r="N226" s="83"/>
    </row>
    <row r="227" spans="1:14" x14ac:dyDescent="0.55000000000000004">
      <c r="A227" s="155"/>
      <c r="B227" s="83"/>
      <c r="C227" s="83"/>
      <c r="D227" s="83"/>
      <c r="E227" s="83"/>
      <c r="F227" s="83"/>
      <c r="G227" s="83"/>
      <c r="H227" s="83"/>
      <c r="I227" s="83"/>
      <c r="J227" s="83"/>
      <c r="K227" s="83"/>
      <c r="L227" s="83"/>
      <c r="M227" s="83"/>
      <c r="N227" s="83"/>
    </row>
    <row r="228" spans="1:14" x14ac:dyDescent="0.55000000000000004">
      <c r="A228" s="155"/>
      <c r="B228" s="83"/>
      <c r="C228" s="83"/>
      <c r="D228" s="83"/>
      <c r="E228" s="83"/>
      <c r="F228" s="83"/>
      <c r="G228" s="83"/>
      <c r="H228" s="83"/>
      <c r="I228" s="83"/>
      <c r="J228" s="83"/>
      <c r="K228" s="83"/>
      <c r="L228" s="83"/>
      <c r="M228" s="83"/>
      <c r="N228" s="83"/>
    </row>
    <row r="229" spans="1:14" x14ac:dyDescent="0.55000000000000004">
      <c r="A229" s="155"/>
      <c r="B229" s="83"/>
      <c r="C229" s="83"/>
      <c r="D229" s="83"/>
      <c r="E229" s="83"/>
      <c r="F229" s="83"/>
      <c r="G229" s="83"/>
      <c r="H229" s="83"/>
      <c r="I229" s="83"/>
      <c r="J229" s="83"/>
      <c r="K229" s="83"/>
      <c r="L229" s="83"/>
      <c r="M229" s="83"/>
      <c r="N229" s="83"/>
    </row>
    <row r="230" spans="1:14" x14ac:dyDescent="0.55000000000000004">
      <c r="A230" s="155"/>
      <c r="B230" s="83"/>
      <c r="C230" s="83"/>
      <c r="D230" s="83"/>
      <c r="E230" s="83"/>
      <c r="F230" s="83"/>
      <c r="G230" s="83"/>
      <c r="H230" s="83"/>
      <c r="I230" s="83"/>
      <c r="J230" s="83"/>
      <c r="K230" s="83"/>
      <c r="L230" s="83"/>
      <c r="M230" s="83"/>
      <c r="N230" s="83"/>
    </row>
    <row r="231" spans="1:14" x14ac:dyDescent="0.55000000000000004">
      <c r="A231" s="155"/>
      <c r="B231" s="83"/>
      <c r="C231" s="83"/>
      <c r="D231" s="83"/>
      <c r="E231" s="83"/>
      <c r="F231" s="83"/>
      <c r="G231" s="83"/>
      <c r="H231" s="83"/>
      <c r="I231" s="83"/>
      <c r="J231" s="83"/>
      <c r="K231" s="83"/>
      <c r="L231" s="83"/>
      <c r="M231" s="83"/>
      <c r="N231" s="83"/>
    </row>
    <row r="232" spans="1:14" x14ac:dyDescent="0.55000000000000004">
      <c r="A232" s="155"/>
      <c r="B232" s="83"/>
      <c r="C232" s="83"/>
      <c r="D232" s="83"/>
      <c r="E232" s="83"/>
      <c r="F232" s="83"/>
      <c r="G232" s="83"/>
      <c r="H232" s="83"/>
      <c r="I232" s="83"/>
      <c r="J232" s="83"/>
      <c r="K232" s="83"/>
      <c r="L232" s="83"/>
      <c r="M232" s="83"/>
      <c r="N232" s="83"/>
    </row>
    <row r="233" spans="1:14" x14ac:dyDescent="0.55000000000000004">
      <c r="A233" s="155"/>
      <c r="B233" s="83"/>
      <c r="C233" s="83"/>
      <c r="D233" s="83"/>
      <c r="E233" s="83"/>
      <c r="F233" s="83"/>
      <c r="G233" s="83"/>
      <c r="H233" s="83"/>
      <c r="I233" s="83"/>
      <c r="J233" s="83"/>
      <c r="K233" s="83"/>
      <c r="L233" s="83"/>
      <c r="M233" s="83"/>
      <c r="N233" s="83"/>
    </row>
    <row r="234" spans="1:14" x14ac:dyDescent="0.55000000000000004">
      <c r="A234" s="155"/>
      <c r="B234" s="83"/>
      <c r="C234" s="83"/>
      <c r="D234" s="83"/>
      <c r="E234" s="83"/>
      <c r="F234" s="83"/>
      <c r="G234" s="83"/>
      <c r="H234" s="83"/>
      <c r="I234" s="83"/>
      <c r="J234" s="83"/>
      <c r="K234" s="83"/>
      <c r="L234" s="83"/>
      <c r="M234" s="83"/>
      <c r="N234" s="83"/>
    </row>
    <row r="235" spans="1:14" x14ac:dyDescent="0.55000000000000004">
      <c r="A235" s="155"/>
      <c r="B235" s="83"/>
      <c r="C235" s="83"/>
      <c r="D235" s="83"/>
      <c r="E235" s="83"/>
      <c r="F235" s="83"/>
      <c r="G235" s="83"/>
      <c r="H235" s="83"/>
      <c r="I235" s="83"/>
      <c r="J235" s="83"/>
      <c r="K235" s="83"/>
      <c r="L235" s="83"/>
      <c r="M235" s="83"/>
      <c r="N235" s="83"/>
    </row>
    <row r="236" spans="1:14" x14ac:dyDescent="0.55000000000000004">
      <c r="A236" s="155"/>
      <c r="B236" s="83"/>
      <c r="C236" s="83"/>
      <c r="D236" s="83"/>
      <c r="E236" s="83"/>
      <c r="F236" s="83"/>
      <c r="G236" s="83"/>
      <c r="H236" s="83"/>
      <c r="I236" s="83"/>
      <c r="J236" s="83"/>
      <c r="K236" s="83"/>
      <c r="L236" s="83"/>
      <c r="M236" s="83"/>
      <c r="N236" s="83"/>
    </row>
    <row r="237" spans="1:14" x14ac:dyDescent="0.55000000000000004">
      <c r="A237" s="155"/>
      <c r="B237" s="83"/>
      <c r="C237" s="83"/>
      <c r="D237" s="83"/>
      <c r="E237" s="83"/>
      <c r="F237" s="83"/>
      <c r="G237" s="83"/>
      <c r="H237" s="83"/>
      <c r="I237" s="83"/>
      <c r="J237" s="83"/>
      <c r="K237" s="83"/>
      <c r="L237" s="83"/>
      <c r="M237" s="83"/>
      <c r="N237" s="83"/>
    </row>
    <row r="238" spans="1:14" x14ac:dyDescent="0.55000000000000004">
      <c r="A238" s="155"/>
      <c r="B238" s="83"/>
      <c r="C238" s="83"/>
      <c r="D238" s="83"/>
      <c r="E238" s="83"/>
      <c r="F238" s="83"/>
      <c r="G238" s="83"/>
      <c r="H238" s="83"/>
      <c r="I238" s="83"/>
      <c r="J238" s="83"/>
      <c r="K238" s="83"/>
      <c r="L238" s="83"/>
      <c r="M238" s="83"/>
      <c r="N238" s="83"/>
    </row>
    <row r="239" spans="1:14" x14ac:dyDescent="0.55000000000000004">
      <c r="A239" s="155"/>
      <c r="B239" s="83"/>
      <c r="C239" s="83"/>
      <c r="D239" s="83"/>
      <c r="E239" s="83"/>
      <c r="F239" s="83"/>
      <c r="G239" s="83"/>
      <c r="H239" s="83"/>
      <c r="I239" s="83"/>
      <c r="J239" s="83"/>
      <c r="K239" s="83"/>
      <c r="L239" s="83"/>
      <c r="M239" s="83"/>
      <c r="N239" s="83"/>
    </row>
    <row r="240" spans="1:14" x14ac:dyDescent="0.55000000000000004">
      <c r="A240" s="155"/>
      <c r="B240" s="83"/>
      <c r="C240" s="83"/>
      <c r="D240" s="83"/>
      <c r="E240" s="83"/>
      <c r="F240" s="83"/>
      <c r="G240" s="83"/>
      <c r="H240" s="83"/>
      <c r="I240" s="83"/>
      <c r="J240" s="83"/>
      <c r="K240" s="83"/>
      <c r="L240" s="83"/>
      <c r="M240" s="83"/>
      <c r="N240" s="83"/>
    </row>
    <row r="241" spans="1:14" x14ac:dyDescent="0.55000000000000004">
      <c r="A241" s="155"/>
      <c r="B241" s="83"/>
      <c r="C241" s="83"/>
      <c r="D241" s="83"/>
      <c r="E241" s="83"/>
      <c r="F241" s="83"/>
      <c r="G241" s="83"/>
      <c r="H241" s="83"/>
      <c r="I241" s="83"/>
      <c r="J241" s="83"/>
      <c r="K241" s="83"/>
      <c r="L241" s="83"/>
      <c r="M241" s="83"/>
      <c r="N241" s="83"/>
    </row>
    <row r="242" spans="1:14" x14ac:dyDescent="0.55000000000000004">
      <c r="A242" s="155"/>
      <c r="B242" s="83"/>
      <c r="C242" s="83"/>
      <c r="D242" s="83"/>
      <c r="E242" s="83"/>
      <c r="F242" s="83"/>
      <c r="G242" s="83"/>
      <c r="H242" s="83"/>
      <c r="I242" s="83"/>
      <c r="J242" s="83"/>
      <c r="K242" s="83"/>
      <c r="L242" s="83"/>
      <c r="M242" s="83"/>
      <c r="N242" s="83"/>
    </row>
    <row r="243" spans="1:14" x14ac:dyDescent="0.55000000000000004">
      <c r="A243" s="155"/>
      <c r="B243" s="83"/>
      <c r="C243" s="83"/>
      <c r="D243" s="83"/>
      <c r="E243" s="83"/>
      <c r="F243" s="83"/>
      <c r="G243" s="83"/>
      <c r="H243" s="83"/>
      <c r="I243" s="83"/>
      <c r="J243" s="83"/>
      <c r="K243" s="83"/>
      <c r="L243" s="83"/>
      <c r="M243" s="83"/>
      <c r="N243" s="83"/>
    </row>
    <row r="244" spans="1:14" x14ac:dyDescent="0.55000000000000004">
      <c r="A244" s="155"/>
      <c r="B244" s="83"/>
      <c r="C244" s="83"/>
      <c r="D244" s="83"/>
      <c r="E244" s="83"/>
      <c r="F244" s="83"/>
      <c r="G244" s="83"/>
      <c r="H244" s="83"/>
      <c r="I244" s="83"/>
      <c r="J244" s="83"/>
      <c r="K244" s="83"/>
      <c r="L244" s="83"/>
      <c r="M244" s="83"/>
      <c r="N244" s="83"/>
    </row>
    <row r="245" spans="1:14" x14ac:dyDescent="0.55000000000000004">
      <c r="A245" s="155"/>
      <c r="B245" s="83"/>
      <c r="C245" s="83"/>
      <c r="D245" s="83"/>
      <c r="E245" s="83"/>
      <c r="F245" s="83"/>
      <c r="G245" s="83"/>
      <c r="H245" s="83"/>
      <c r="I245" s="83"/>
      <c r="J245" s="83"/>
      <c r="K245" s="83"/>
      <c r="L245" s="83"/>
      <c r="M245" s="83"/>
      <c r="N245" s="83"/>
    </row>
    <row r="246" spans="1:14" x14ac:dyDescent="0.55000000000000004">
      <c r="A246" s="155"/>
      <c r="B246" s="85"/>
      <c r="C246" s="85"/>
      <c r="D246" s="85"/>
      <c r="E246" s="85"/>
      <c r="F246" s="85"/>
      <c r="G246" s="85"/>
      <c r="H246" s="85"/>
      <c r="I246" s="85"/>
      <c r="J246" s="85"/>
      <c r="K246" s="85"/>
      <c r="L246" s="85"/>
      <c r="M246" s="85"/>
      <c r="N246" s="85"/>
    </row>
    <row r="247" spans="1:14" x14ac:dyDescent="0.55000000000000004">
      <c r="A247" s="155"/>
      <c r="B247" s="85"/>
      <c r="C247" s="85"/>
      <c r="D247" s="85"/>
      <c r="E247" s="85"/>
      <c r="F247" s="85"/>
      <c r="G247" s="85"/>
      <c r="H247" s="85"/>
      <c r="I247" s="85"/>
      <c r="J247" s="85"/>
      <c r="K247" s="85"/>
      <c r="L247" s="85"/>
      <c r="M247" s="85"/>
      <c r="N247" s="85"/>
    </row>
    <row r="248" spans="1:14" x14ac:dyDescent="0.55000000000000004">
      <c r="A248" s="155"/>
      <c r="B248" s="85"/>
      <c r="C248" s="85"/>
      <c r="D248" s="85"/>
      <c r="E248" s="85"/>
      <c r="F248" s="85"/>
      <c r="G248" s="85"/>
      <c r="H248" s="85"/>
      <c r="I248" s="85"/>
      <c r="J248" s="85"/>
      <c r="K248" s="85"/>
      <c r="L248" s="85"/>
      <c r="M248" s="85"/>
      <c r="N248" s="85"/>
    </row>
    <row r="249" spans="1:14" x14ac:dyDescent="0.55000000000000004">
      <c r="A249" s="155"/>
      <c r="B249" s="85"/>
      <c r="C249" s="85"/>
      <c r="D249" s="85"/>
      <c r="E249" s="85"/>
      <c r="F249" s="85"/>
      <c r="G249" s="85"/>
      <c r="H249" s="85"/>
      <c r="I249" s="85"/>
      <c r="J249" s="85"/>
      <c r="K249" s="85"/>
      <c r="L249" s="85"/>
      <c r="M249" s="85"/>
      <c r="N249" s="85"/>
    </row>
    <row r="250" spans="1:14" x14ac:dyDescent="0.55000000000000004">
      <c r="A250" s="155"/>
      <c r="B250" s="85"/>
      <c r="C250" s="85"/>
      <c r="D250" s="85"/>
      <c r="E250" s="85"/>
      <c r="F250" s="85"/>
      <c r="G250" s="85"/>
      <c r="H250" s="85"/>
      <c r="I250" s="85"/>
      <c r="J250" s="85"/>
      <c r="K250" s="85"/>
      <c r="L250" s="85"/>
      <c r="M250" s="85"/>
      <c r="N250" s="85"/>
    </row>
    <row r="251" spans="1:14" x14ac:dyDescent="0.55000000000000004">
      <c r="A251" s="155"/>
      <c r="B251" s="85"/>
      <c r="C251" s="85"/>
      <c r="D251" s="85"/>
      <c r="E251" s="85"/>
      <c r="F251" s="85"/>
      <c r="G251" s="85"/>
      <c r="H251" s="85"/>
      <c r="I251" s="85"/>
      <c r="J251" s="85"/>
      <c r="K251" s="85"/>
      <c r="L251" s="85"/>
      <c r="M251" s="85"/>
      <c r="N251" s="85"/>
    </row>
    <row r="252" spans="1:14" x14ac:dyDescent="0.55000000000000004">
      <c r="A252" s="155"/>
      <c r="B252" s="85"/>
      <c r="C252" s="85"/>
      <c r="D252" s="85"/>
      <c r="E252" s="85"/>
      <c r="F252" s="85"/>
      <c r="G252" s="85"/>
      <c r="H252" s="85"/>
      <c r="I252" s="85"/>
      <c r="J252" s="85"/>
      <c r="K252" s="85"/>
      <c r="L252" s="85"/>
      <c r="M252" s="85"/>
      <c r="N252" s="85"/>
    </row>
    <row r="253" spans="1:14" x14ac:dyDescent="0.55000000000000004">
      <c r="A253" s="155"/>
      <c r="B253" s="85"/>
      <c r="C253" s="85"/>
      <c r="D253" s="85"/>
      <c r="E253" s="85"/>
      <c r="F253" s="85"/>
      <c r="G253" s="85"/>
      <c r="H253" s="85"/>
      <c r="I253" s="85"/>
      <c r="J253" s="85"/>
      <c r="K253" s="85"/>
      <c r="L253" s="85"/>
      <c r="M253" s="85"/>
      <c r="N253" s="85"/>
    </row>
    <row r="254" spans="1:14" x14ac:dyDescent="0.55000000000000004">
      <c r="A254" s="155"/>
      <c r="B254" s="85"/>
      <c r="C254" s="85"/>
      <c r="D254" s="85"/>
      <c r="E254" s="85"/>
      <c r="F254" s="85"/>
      <c r="G254" s="85"/>
      <c r="H254" s="85"/>
      <c r="I254" s="85"/>
      <c r="J254" s="85"/>
      <c r="K254" s="85"/>
      <c r="L254" s="85"/>
      <c r="M254" s="85"/>
      <c r="N254" s="85"/>
    </row>
    <row r="255" spans="1:14" x14ac:dyDescent="0.55000000000000004">
      <c r="A255" s="155"/>
      <c r="B255" s="85"/>
      <c r="C255" s="85"/>
      <c r="D255" s="85"/>
      <c r="E255" s="85"/>
      <c r="F255" s="85"/>
      <c r="G255" s="85"/>
      <c r="H255" s="85"/>
      <c r="I255" s="85"/>
      <c r="J255" s="85"/>
      <c r="K255" s="85"/>
      <c r="L255" s="85"/>
      <c r="M255" s="85"/>
      <c r="N255" s="85"/>
    </row>
    <row r="256" spans="1:14" x14ac:dyDescent="0.55000000000000004">
      <c r="A256" s="155"/>
      <c r="B256" s="85"/>
      <c r="C256" s="85"/>
      <c r="D256" s="85"/>
      <c r="E256" s="85"/>
      <c r="F256" s="85"/>
      <c r="G256" s="85"/>
      <c r="H256" s="85"/>
      <c r="I256" s="85"/>
      <c r="J256" s="85"/>
      <c r="K256" s="85"/>
      <c r="L256" s="85"/>
      <c r="M256" s="85"/>
      <c r="N256" s="85"/>
    </row>
    <row r="257" spans="1:14" x14ac:dyDescent="0.55000000000000004">
      <c r="A257" s="155"/>
      <c r="B257" s="85"/>
      <c r="C257" s="85"/>
      <c r="D257" s="85"/>
      <c r="E257" s="85"/>
      <c r="F257" s="85"/>
      <c r="G257" s="85"/>
      <c r="H257" s="85"/>
      <c r="I257" s="85"/>
      <c r="J257" s="85"/>
      <c r="K257" s="85"/>
      <c r="L257" s="85"/>
      <c r="M257" s="85"/>
      <c r="N257" s="85"/>
    </row>
    <row r="258" spans="1:14" x14ac:dyDescent="0.55000000000000004">
      <c r="A258" s="155"/>
      <c r="B258" s="85"/>
      <c r="C258" s="85"/>
      <c r="D258" s="85"/>
      <c r="E258" s="85"/>
      <c r="F258" s="85"/>
      <c r="G258" s="85"/>
      <c r="H258" s="85"/>
      <c r="I258" s="85"/>
      <c r="J258" s="85"/>
      <c r="K258" s="85"/>
      <c r="L258" s="85"/>
      <c r="M258" s="85"/>
      <c r="N258" s="85"/>
    </row>
    <row r="259" spans="1:14" x14ac:dyDescent="0.55000000000000004">
      <c r="A259" s="155"/>
      <c r="B259" s="85"/>
      <c r="C259" s="85"/>
      <c r="D259" s="85"/>
      <c r="E259" s="85"/>
      <c r="F259" s="85"/>
      <c r="G259" s="85"/>
      <c r="H259" s="85"/>
      <c r="I259" s="85"/>
      <c r="J259" s="85"/>
      <c r="K259" s="85"/>
      <c r="L259" s="85"/>
      <c r="M259" s="85"/>
      <c r="N259" s="85"/>
    </row>
    <row r="260" spans="1:14" x14ac:dyDescent="0.55000000000000004">
      <c r="A260" s="155"/>
      <c r="B260" s="85"/>
      <c r="C260" s="85"/>
      <c r="D260" s="85"/>
      <c r="E260" s="85"/>
      <c r="F260" s="85"/>
      <c r="G260" s="85"/>
      <c r="H260" s="85"/>
      <c r="I260" s="85"/>
      <c r="J260" s="85"/>
      <c r="K260" s="85"/>
      <c r="L260" s="85"/>
      <c r="M260" s="85"/>
      <c r="N260" s="85"/>
    </row>
    <row r="261" spans="1:14" x14ac:dyDescent="0.55000000000000004">
      <c r="A261" s="155"/>
      <c r="B261" s="85"/>
      <c r="C261" s="85"/>
      <c r="D261" s="85"/>
      <c r="E261" s="85"/>
      <c r="F261" s="85"/>
      <c r="G261" s="85"/>
      <c r="H261" s="85"/>
      <c r="I261" s="85"/>
      <c r="J261" s="85"/>
      <c r="K261" s="85"/>
      <c r="L261" s="85"/>
      <c r="M261" s="85"/>
      <c r="N261" s="85"/>
    </row>
    <row r="262" spans="1:14" x14ac:dyDescent="0.55000000000000004">
      <c r="A262" s="155"/>
      <c r="B262" s="85"/>
      <c r="C262" s="85"/>
      <c r="D262" s="85"/>
      <c r="E262" s="85"/>
      <c r="F262" s="85"/>
      <c r="G262" s="85"/>
      <c r="H262" s="85"/>
      <c r="I262" s="85"/>
      <c r="J262" s="85"/>
      <c r="K262" s="85"/>
      <c r="L262" s="85"/>
      <c r="M262" s="85"/>
      <c r="N262" s="85"/>
    </row>
    <row r="263" spans="1:14" x14ac:dyDescent="0.55000000000000004">
      <c r="A263" s="155"/>
      <c r="B263" s="85"/>
      <c r="C263" s="85"/>
      <c r="D263" s="85"/>
      <c r="E263" s="85"/>
      <c r="F263" s="85"/>
      <c r="G263" s="85"/>
      <c r="H263" s="85"/>
      <c r="I263" s="85"/>
      <c r="J263" s="85"/>
      <c r="K263" s="85"/>
      <c r="L263" s="85"/>
      <c r="M263" s="85"/>
      <c r="N263" s="85"/>
    </row>
    <row r="264" spans="1:14" x14ac:dyDescent="0.55000000000000004">
      <c r="A264" s="155"/>
      <c r="B264" s="85"/>
      <c r="C264" s="85"/>
      <c r="D264" s="85"/>
      <c r="E264" s="85"/>
      <c r="F264" s="85"/>
      <c r="G264" s="85"/>
      <c r="H264" s="85"/>
      <c r="I264" s="85"/>
      <c r="J264" s="85"/>
      <c r="K264" s="85"/>
      <c r="L264" s="85"/>
      <c r="M264" s="85"/>
      <c r="N264" s="85"/>
    </row>
    <row r="265" spans="1:14" x14ac:dyDescent="0.55000000000000004">
      <c r="A265" s="155"/>
      <c r="B265" s="85"/>
      <c r="C265" s="85"/>
      <c r="D265" s="85"/>
      <c r="E265" s="85"/>
      <c r="F265" s="85"/>
      <c r="G265" s="85"/>
      <c r="H265" s="85"/>
      <c r="I265" s="85"/>
      <c r="J265" s="85"/>
      <c r="K265" s="85"/>
      <c r="L265" s="85"/>
      <c r="M265" s="85"/>
      <c r="N265" s="85"/>
    </row>
    <row r="266" spans="1:14" x14ac:dyDescent="0.55000000000000004">
      <c r="A266" s="155"/>
      <c r="B266" s="85"/>
      <c r="C266" s="85"/>
      <c r="D266" s="85"/>
      <c r="E266" s="85"/>
      <c r="F266" s="85"/>
      <c r="G266" s="85"/>
      <c r="H266" s="85"/>
      <c r="I266" s="85"/>
      <c r="J266" s="85"/>
      <c r="K266" s="85"/>
      <c r="L266" s="85"/>
      <c r="M266" s="85"/>
      <c r="N266" s="85"/>
    </row>
    <row r="267" spans="1:14" x14ac:dyDescent="0.55000000000000004">
      <c r="A267" s="155"/>
      <c r="B267" s="85"/>
      <c r="C267" s="85"/>
      <c r="D267" s="85"/>
      <c r="E267" s="85"/>
      <c r="F267" s="85"/>
      <c r="G267" s="85"/>
      <c r="H267" s="85"/>
      <c r="I267" s="85"/>
      <c r="J267" s="85"/>
      <c r="K267" s="85"/>
      <c r="L267" s="85"/>
      <c r="M267" s="85"/>
      <c r="N267" s="85"/>
    </row>
    <row r="268" spans="1:14" x14ac:dyDescent="0.55000000000000004">
      <c r="A268" s="155"/>
      <c r="B268" s="85"/>
      <c r="C268" s="85"/>
      <c r="D268" s="85"/>
      <c r="E268" s="85"/>
      <c r="F268" s="85"/>
      <c r="G268" s="85"/>
      <c r="H268" s="85"/>
      <c r="I268" s="85"/>
      <c r="J268" s="85"/>
      <c r="K268" s="85"/>
      <c r="L268" s="85"/>
      <c r="M268" s="85"/>
      <c r="N268" s="85"/>
    </row>
    <row r="269" spans="1:14" x14ac:dyDescent="0.55000000000000004">
      <c r="A269" s="155"/>
      <c r="B269" s="85"/>
      <c r="C269" s="85"/>
      <c r="D269" s="85"/>
      <c r="E269" s="85"/>
      <c r="F269" s="85"/>
      <c r="G269" s="85"/>
      <c r="H269" s="85"/>
      <c r="I269" s="85"/>
      <c r="J269" s="85"/>
      <c r="K269" s="85"/>
      <c r="L269" s="85"/>
      <c r="M269" s="85"/>
      <c r="N269" s="85"/>
    </row>
    <row r="270" spans="1:14" x14ac:dyDescent="0.55000000000000004">
      <c r="A270" s="155"/>
      <c r="B270" s="85"/>
      <c r="C270" s="85"/>
      <c r="D270" s="85"/>
      <c r="E270" s="85"/>
      <c r="F270" s="85"/>
      <c r="G270" s="85"/>
      <c r="H270" s="85"/>
      <c r="I270" s="85"/>
      <c r="J270" s="85"/>
      <c r="K270" s="85"/>
      <c r="L270" s="85"/>
      <c r="M270" s="85"/>
      <c r="N270" s="85"/>
    </row>
    <row r="271" spans="1:14" x14ac:dyDescent="0.55000000000000004">
      <c r="A271" s="155"/>
      <c r="B271" s="85"/>
      <c r="C271" s="85"/>
      <c r="D271" s="85"/>
      <c r="E271" s="85"/>
      <c r="F271" s="85"/>
      <c r="G271" s="85"/>
      <c r="H271" s="85"/>
      <c r="I271" s="85"/>
      <c r="J271" s="85"/>
      <c r="K271" s="85"/>
      <c r="L271" s="85"/>
      <c r="M271" s="85"/>
      <c r="N271" s="85"/>
    </row>
    <row r="272" spans="1:14" x14ac:dyDescent="0.55000000000000004">
      <c r="A272" s="155"/>
      <c r="B272" s="85"/>
      <c r="C272" s="85"/>
      <c r="D272" s="85"/>
      <c r="E272" s="85"/>
      <c r="F272" s="85"/>
      <c r="G272" s="85"/>
      <c r="H272" s="85"/>
      <c r="I272" s="85"/>
      <c r="J272" s="85"/>
      <c r="K272" s="85"/>
      <c r="L272" s="85"/>
      <c r="M272" s="85"/>
      <c r="N272" s="85"/>
    </row>
    <row r="273" spans="1:14" x14ac:dyDescent="0.55000000000000004">
      <c r="A273" s="155"/>
      <c r="B273" s="85"/>
      <c r="C273" s="85"/>
      <c r="D273" s="85"/>
      <c r="E273" s="85"/>
      <c r="F273" s="85"/>
      <c r="G273" s="85"/>
      <c r="H273" s="85"/>
      <c r="I273" s="85"/>
      <c r="J273" s="85"/>
      <c r="K273" s="85"/>
      <c r="L273" s="85"/>
      <c r="M273" s="85"/>
      <c r="N273" s="85"/>
    </row>
    <row r="274" spans="1:14" x14ac:dyDescent="0.55000000000000004">
      <c r="A274" s="155"/>
      <c r="B274" s="85"/>
      <c r="C274" s="85"/>
      <c r="D274" s="85"/>
      <c r="E274" s="85"/>
      <c r="F274" s="85"/>
      <c r="G274" s="85"/>
      <c r="H274" s="85"/>
      <c r="I274" s="85"/>
      <c r="J274" s="85"/>
      <c r="K274" s="85"/>
      <c r="L274" s="85"/>
      <c r="M274" s="85"/>
      <c r="N274" s="85"/>
    </row>
    <row r="275" spans="1:14" x14ac:dyDescent="0.55000000000000004">
      <c r="A275" s="155"/>
      <c r="B275" s="85"/>
      <c r="C275" s="85"/>
      <c r="D275" s="85"/>
      <c r="E275" s="85"/>
      <c r="F275" s="85"/>
      <c r="G275" s="85"/>
      <c r="H275" s="85"/>
      <c r="I275" s="85"/>
      <c r="J275" s="85"/>
      <c r="K275" s="85"/>
      <c r="L275" s="85"/>
      <c r="M275" s="85"/>
      <c r="N275" s="85"/>
    </row>
    <row r="276" spans="1:14" x14ac:dyDescent="0.55000000000000004">
      <c r="A276" s="155"/>
      <c r="B276" s="85"/>
      <c r="C276" s="85"/>
      <c r="D276" s="85"/>
      <c r="E276" s="85"/>
      <c r="F276" s="85"/>
      <c r="G276" s="85"/>
      <c r="H276" s="85"/>
      <c r="I276" s="85"/>
      <c r="J276" s="85"/>
      <c r="K276" s="85"/>
      <c r="L276" s="85"/>
      <c r="M276" s="85"/>
      <c r="N276" s="85"/>
    </row>
    <row r="277" spans="1:14" x14ac:dyDescent="0.55000000000000004">
      <c r="A277" s="155"/>
      <c r="B277" s="85"/>
      <c r="C277" s="85"/>
      <c r="D277" s="85"/>
      <c r="E277" s="85"/>
      <c r="F277" s="85"/>
      <c r="G277" s="85"/>
      <c r="H277" s="85"/>
      <c r="I277" s="85"/>
      <c r="J277" s="85"/>
      <c r="K277" s="85"/>
      <c r="L277" s="85"/>
      <c r="M277" s="85"/>
      <c r="N277" s="85"/>
    </row>
    <row r="278" spans="1:14" x14ac:dyDescent="0.55000000000000004">
      <c r="A278" s="155"/>
      <c r="B278" s="85"/>
      <c r="C278" s="85"/>
      <c r="D278" s="85"/>
      <c r="E278" s="85"/>
      <c r="F278" s="85"/>
      <c r="G278" s="85"/>
      <c r="H278" s="85"/>
      <c r="I278" s="85"/>
      <c r="J278" s="85"/>
      <c r="K278" s="85"/>
      <c r="L278" s="85"/>
      <c r="M278" s="85"/>
      <c r="N278" s="85"/>
    </row>
    <row r="279" spans="1:14" x14ac:dyDescent="0.55000000000000004">
      <c r="A279" s="155"/>
      <c r="B279" s="85"/>
      <c r="C279" s="85"/>
      <c r="D279" s="85"/>
      <c r="E279" s="85"/>
      <c r="F279" s="85"/>
      <c r="G279" s="85"/>
      <c r="H279" s="85"/>
      <c r="I279" s="85"/>
      <c r="J279" s="85"/>
      <c r="K279" s="85"/>
      <c r="L279" s="85"/>
      <c r="M279" s="85"/>
      <c r="N279" s="85"/>
    </row>
    <row r="280" spans="1:14" x14ac:dyDescent="0.55000000000000004">
      <c r="A280" s="155"/>
      <c r="B280" s="85"/>
      <c r="C280" s="85"/>
      <c r="D280" s="85"/>
      <c r="E280" s="85"/>
      <c r="F280" s="85"/>
      <c r="G280" s="85"/>
      <c r="H280" s="85"/>
      <c r="I280" s="85"/>
      <c r="J280" s="85"/>
      <c r="K280" s="85"/>
      <c r="L280" s="85"/>
      <c r="M280" s="85"/>
      <c r="N280" s="85"/>
    </row>
    <row r="281" spans="1:14" x14ac:dyDescent="0.55000000000000004">
      <c r="A281" s="155"/>
      <c r="B281" s="85"/>
      <c r="C281" s="85"/>
      <c r="D281" s="85"/>
      <c r="E281" s="85"/>
      <c r="F281" s="85"/>
      <c r="G281" s="85"/>
      <c r="H281" s="85"/>
      <c r="I281" s="85"/>
      <c r="J281" s="85"/>
      <c r="K281" s="85"/>
      <c r="L281" s="85"/>
      <c r="M281" s="85"/>
      <c r="N281" s="85"/>
    </row>
    <row r="282" spans="1:14" x14ac:dyDescent="0.55000000000000004">
      <c r="A282" s="155"/>
      <c r="B282" s="85"/>
      <c r="C282" s="85"/>
      <c r="D282" s="85"/>
      <c r="E282" s="85"/>
      <c r="F282" s="85"/>
      <c r="G282" s="85"/>
      <c r="H282" s="85"/>
      <c r="I282" s="85"/>
      <c r="J282" s="85"/>
      <c r="K282" s="85"/>
      <c r="L282" s="85"/>
      <c r="M282" s="85"/>
      <c r="N282" s="85"/>
    </row>
    <row r="283" spans="1:14" x14ac:dyDescent="0.55000000000000004">
      <c r="A283" s="155"/>
      <c r="B283" s="85"/>
      <c r="C283" s="85"/>
      <c r="D283" s="85"/>
      <c r="E283" s="85"/>
      <c r="F283" s="85"/>
      <c r="G283" s="85"/>
      <c r="H283" s="85"/>
      <c r="I283" s="85"/>
      <c r="J283" s="85"/>
      <c r="K283" s="85"/>
      <c r="L283" s="85"/>
      <c r="M283" s="85"/>
      <c r="N283" s="85"/>
    </row>
    <row r="284" spans="1:14" x14ac:dyDescent="0.55000000000000004">
      <c r="A284" s="155"/>
      <c r="B284" s="85"/>
      <c r="C284" s="85"/>
      <c r="D284" s="85"/>
      <c r="E284" s="85"/>
      <c r="F284" s="85"/>
      <c r="G284" s="85"/>
      <c r="H284" s="85"/>
      <c r="I284" s="85"/>
      <c r="J284" s="85"/>
      <c r="K284" s="85"/>
      <c r="L284" s="85"/>
      <c r="M284" s="85"/>
      <c r="N284" s="85"/>
    </row>
    <row r="285" spans="1:14" x14ac:dyDescent="0.55000000000000004">
      <c r="A285" s="155"/>
      <c r="B285" s="85"/>
      <c r="C285" s="85"/>
      <c r="D285" s="85"/>
      <c r="E285" s="85"/>
      <c r="F285" s="85"/>
      <c r="G285" s="85"/>
      <c r="H285" s="85"/>
      <c r="I285" s="85"/>
      <c r="J285" s="85"/>
      <c r="K285" s="85"/>
      <c r="L285" s="85"/>
      <c r="M285" s="85"/>
      <c r="N285" s="85"/>
    </row>
    <row r="286" spans="1:14" x14ac:dyDescent="0.55000000000000004">
      <c r="A286" s="155"/>
      <c r="B286" s="85"/>
      <c r="C286" s="85"/>
      <c r="D286" s="85"/>
      <c r="E286" s="85"/>
      <c r="F286" s="85"/>
      <c r="G286" s="85"/>
      <c r="H286" s="85"/>
      <c r="I286" s="85"/>
      <c r="J286" s="85"/>
      <c r="K286" s="85"/>
      <c r="L286" s="85"/>
      <c r="M286" s="85"/>
      <c r="N286" s="85"/>
    </row>
  </sheetData>
  <sortState xmlns:xlrd2="http://schemas.microsoft.com/office/spreadsheetml/2017/richdata2" ref="A8:Q27">
    <sortCondition descending="1" ref="N8:N27"/>
  </sortState>
  <phoneticPr fontId="33" type="noConversion"/>
  <pageMargins left="0.7" right="0.7" top="0.75" bottom="0.75" header="0.3" footer="0.3"/>
  <pageSetup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>
    <tabColor rgb="FF92D050"/>
  </sheetPr>
  <dimension ref="A1:Y94"/>
  <sheetViews>
    <sheetView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6" sqref="B6:Q27"/>
    </sheetView>
  </sheetViews>
  <sheetFormatPr defaultColWidth="9.1328125" defaultRowHeight="11.75" x14ac:dyDescent="0.55000000000000004"/>
  <cols>
    <col min="1" max="1" width="25.04296875" style="33" customWidth="1"/>
    <col min="2" max="14" width="7.40625" style="33" customWidth="1"/>
    <col min="15" max="15" width="13" style="33" customWidth="1"/>
    <col min="16" max="16" width="14.7265625" style="33" customWidth="1"/>
    <col min="17" max="17" width="15" style="33" customWidth="1"/>
    <col min="18" max="20" width="9.7265625" style="33" customWidth="1"/>
    <col min="21" max="21" width="14" style="33" customWidth="1"/>
    <col min="22" max="22" width="15.54296875" style="42" customWidth="1"/>
    <col min="23" max="23" width="16.1328125" style="33" customWidth="1"/>
    <col min="24" max="24" width="14.40625" style="33" customWidth="1"/>
    <col min="25" max="16384" width="9.1328125" style="33"/>
  </cols>
  <sheetData>
    <row r="1" spans="1:24" x14ac:dyDescent="0.55000000000000004">
      <c r="A1" s="80" t="s">
        <v>41</v>
      </c>
    </row>
    <row r="2" spans="1:24" ht="14.25" customHeight="1" x14ac:dyDescent="0.55000000000000004"/>
    <row r="3" spans="1:24" x14ac:dyDescent="0.55000000000000004">
      <c r="A3" s="81" t="s">
        <v>137</v>
      </c>
    </row>
    <row r="4" spans="1:24" ht="15.75" customHeight="1" x14ac:dyDescent="0.55000000000000004">
      <c r="A4" s="43"/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3"/>
      <c r="V4" s="84"/>
      <c r="W4" s="85"/>
    </row>
    <row r="5" spans="1:24" x14ac:dyDescent="0.55000000000000004">
      <c r="A5" s="86" t="s">
        <v>42</v>
      </c>
      <c r="B5" s="87" t="s">
        <v>103</v>
      </c>
      <c r="C5" s="87" t="s">
        <v>104</v>
      </c>
      <c r="D5" s="87" t="s">
        <v>106</v>
      </c>
      <c r="E5" s="87" t="s">
        <v>107</v>
      </c>
      <c r="F5" s="87" t="s">
        <v>108</v>
      </c>
      <c r="G5" s="87" t="s">
        <v>109</v>
      </c>
      <c r="H5" s="87" t="s">
        <v>112</v>
      </c>
      <c r="I5" s="87" t="s">
        <v>114</v>
      </c>
      <c r="J5" s="87" t="s">
        <v>116</v>
      </c>
      <c r="K5" s="87" t="s">
        <v>118</v>
      </c>
      <c r="L5" s="87" t="s">
        <v>119</v>
      </c>
      <c r="M5" s="87" t="s">
        <v>123</v>
      </c>
      <c r="N5" s="87" t="s">
        <v>126</v>
      </c>
      <c r="O5" s="88" t="s">
        <v>128</v>
      </c>
      <c r="P5" s="89" t="s">
        <v>129</v>
      </c>
      <c r="Q5" s="89" t="s">
        <v>130</v>
      </c>
      <c r="R5" s="90"/>
      <c r="S5" s="90"/>
      <c r="T5" s="90"/>
      <c r="U5" s="91"/>
      <c r="V5" s="91"/>
      <c r="W5" s="91"/>
      <c r="X5" s="91"/>
    </row>
    <row r="6" spans="1:24" x14ac:dyDescent="0.55000000000000004">
      <c r="A6" s="86" t="s">
        <v>43</v>
      </c>
      <c r="B6" s="92">
        <v>916.68177673333821</v>
      </c>
      <c r="C6" s="92">
        <v>733.50257179580558</v>
      </c>
      <c r="D6" s="92">
        <v>993.10837756624164</v>
      </c>
      <c r="E6" s="92">
        <v>900.34864984192927</v>
      </c>
      <c r="F6" s="92">
        <v>769.76402905797045</v>
      </c>
      <c r="G6" s="92">
        <v>961.43901859007076</v>
      </c>
      <c r="H6" s="92">
        <v>990.42102065356369</v>
      </c>
      <c r="I6" s="92">
        <v>1079.6557265795907</v>
      </c>
      <c r="J6" s="92">
        <v>1055.3847663475656</v>
      </c>
      <c r="K6" s="92">
        <v>1257.7166251145366</v>
      </c>
      <c r="L6" s="92">
        <v>1499.8046029449615</v>
      </c>
      <c r="M6" s="92">
        <v>1493.3404134892735</v>
      </c>
      <c r="N6" s="92">
        <v>1466.9031210364774</v>
      </c>
      <c r="O6" s="93">
        <v>100</v>
      </c>
      <c r="P6" s="94">
        <v>-1.7703460117994063E-2</v>
      </c>
      <c r="Q6" s="94">
        <v>0.38992258350769871</v>
      </c>
      <c r="R6" s="95"/>
      <c r="S6" s="95"/>
      <c r="T6" s="95"/>
      <c r="U6" s="95"/>
      <c r="V6" s="95"/>
      <c r="W6" s="95"/>
      <c r="X6" s="95"/>
    </row>
    <row r="7" spans="1:24" ht="12" customHeight="1" x14ac:dyDescent="0.55000000000000004">
      <c r="A7" s="96"/>
      <c r="B7" s="97"/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8"/>
      <c r="P7" s="99"/>
      <c r="Q7" s="100"/>
      <c r="R7" s="95"/>
      <c r="S7" s="95"/>
      <c r="T7" s="95"/>
      <c r="U7" s="95"/>
      <c r="V7" s="95"/>
      <c r="W7" s="95"/>
      <c r="X7" s="95"/>
    </row>
    <row r="8" spans="1:24" x14ac:dyDescent="0.55000000000000004">
      <c r="A8" s="33" t="s">
        <v>29</v>
      </c>
      <c r="B8" s="38">
        <v>200.3782977929265</v>
      </c>
      <c r="C8" s="38">
        <v>115.38768708650177</v>
      </c>
      <c r="D8" s="38">
        <v>165.0624332450833</v>
      </c>
      <c r="E8" s="38">
        <v>171.01472204810034</v>
      </c>
      <c r="F8" s="38">
        <v>150.6320890241218</v>
      </c>
      <c r="G8" s="38">
        <v>203.23578111080877</v>
      </c>
      <c r="H8" s="38">
        <v>174.14228892000733</v>
      </c>
      <c r="I8" s="38">
        <v>197.58127949933763</v>
      </c>
      <c r="J8" s="38">
        <v>222.38437468452551</v>
      </c>
      <c r="K8" s="38">
        <v>248.55786519650093</v>
      </c>
      <c r="L8" s="38">
        <v>319.83362418282275</v>
      </c>
      <c r="M8" s="38">
        <v>354.48271317505515</v>
      </c>
      <c r="N8" s="38">
        <v>246.19825652601858</v>
      </c>
      <c r="O8" s="98">
        <v>16.783538939644561</v>
      </c>
      <c r="P8" s="102">
        <v>-0.30547175539012017</v>
      </c>
      <c r="Q8" s="102">
        <v>0.10708433034144349</v>
      </c>
      <c r="R8" s="95"/>
      <c r="S8" s="95"/>
      <c r="T8" s="95"/>
      <c r="U8" s="95"/>
      <c r="V8" s="95"/>
      <c r="W8" s="95"/>
      <c r="X8" s="95"/>
    </row>
    <row r="9" spans="1:24" x14ac:dyDescent="0.55000000000000004">
      <c r="A9" s="33" t="s">
        <v>35</v>
      </c>
      <c r="B9" s="38">
        <v>59.867454677251828</v>
      </c>
      <c r="C9" s="38">
        <v>49.246314860431902</v>
      </c>
      <c r="D9" s="38">
        <v>198.5127128671472</v>
      </c>
      <c r="E9" s="38">
        <v>168.68116233765491</v>
      </c>
      <c r="F9" s="38">
        <v>96.359934468418444</v>
      </c>
      <c r="G9" s="38">
        <v>107.87570492966745</v>
      </c>
      <c r="H9" s="38">
        <v>151.60500224510687</v>
      </c>
      <c r="I9" s="38">
        <v>154.92588709124041</v>
      </c>
      <c r="J9" s="38">
        <v>167.95499603694134</v>
      </c>
      <c r="K9" s="38">
        <v>149.01325961486066</v>
      </c>
      <c r="L9" s="38">
        <v>198.89731205089822</v>
      </c>
      <c r="M9" s="38">
        <v>138.09726803049102</v>
      </c>
      <c r="N9" s="38">
        <v>207.46477509564323</v>
      </c>
      <c r="O9" s="98">
        <v>14.143045448635611</v>
      </c>
      <c r="P9" s="102">
        <v>0.50230904676431609</v>
      </c>
      <c r="Q9" s="102">
        <v>0.23524027263834291</v>
      </c>
      <c r="R9" s="95"/>
      <c r="S9" s="95"/>
      <c r="T9" s="95"/>
      <c r="U9" s="95"/>
      <c r="V9" s="95"/>
      <c r="W9" s="95"/>
      <c r="X9" s="95"/>
    </row>
    <row r="10" spans="1:24" x14ac:dyDescent="0.55000000000000004">
      <c r="A10" s="33" t="s">
        <v>38</v>
      </c>
      <c r="B10" s="38">
        <v>92.338159842168608</v>
      </c>
      <c r="C10" s="38">
        <v>61.561797136611148</v>
      </c>
      <c r="D10" s="38">
        <v>54.090918997446195</v>
      </c>
      <c r="E10" s="38">
        <v>79.08244903155763</v>
      </c>
      <c r="F10" s="38">
        <v>60.163960965509297</v>
      </c>
      <c r="G10" s="38">
        <v>85.828381266576713</v>
      </c>
      <c r="H10" s="38">
        <v>83.768307177956714</v>
      </c>
      <c r="I10" s="38">
        <v>71.938572113380118</v>
      </c>
      <c r="J10" s="38">
        <v>109.1280838696494</v>
      </c>
      <c r="K10" s="38">
        <v>151.84156030451751</v>
      </c>
      <c r="L10" s="38">
        <v>119.29004050087518</v>
      </c>
      <c r="M10" s="38">
        <v>130.2175778890128</v>
      </c>
      <c r="N10" s="38">
        <v>173.42031265781378</v>
      </c>
      <c r="O10" s="98">
        <v>11.822206263715582</v>
      </c>
      <c r="P10" s="102">
        <v>0.33177344771090422</v>
      </c>
      <c r="Q10" s="102">
        <v>0.58914466843346891</v>
      </c>
      <c r="R10" s="95"/>
      <c r="S10" s="95"/>
      <c r="T10" s="95"/>
      <c r="U10" s="95"/>
      <c r="V10" s="95"/>
      <c r="W10" s="95"/>
      <c r="X10" s="95"/>
    </row>
    <row r="11" spans="1:24" x14ac:dyDescent="0.55000000000000004">
      <c r="A11" s="33" t="s">
        <v>25</v>
      </c>
      <c r="B11" s="38">
        <v>78.942308792900505</v>
      </c>
      <c r="C11" s="38">
        <v>74.810305081222623</v>
      </c>
      <c r="D11" s="38">
        <v>130.2831043734991</v>
      </c>
      <c r="E11" s="38">
        <v>98.714710574368056</v>
      </c>
      <c r="F11" s="38">
        <v>62.081689717946517</v>
      </c>
      <c r="G11" s="38">
        <v>72.89016197042902</v>
      </c>
      <c r="H11" s="38">
        <v>76.387630519629013</v>
      </c>
      <c r="I11" s="38">
        <v>72.105348020258745</v>
      </c>
      <c r="J11" s="38">
        <v>105.69357025850501</v>
      </c>
      <c r="K11" s="38">
        <v>158.36528400557955</v>
      </c>
      <c r="L11" s="38">
        <v>154.92795138318402</v>
      </c>
      <c r="M11" s="38">
        <v>115.04417815717056</v>
      </c>
      <c r="N11" s="38">
        <v>121.46799192881809</v>
      </c>
      <c r="O11" s="98">
        <v>8.2805735557363747</v>
      </c>
      <c r="P11" s="102">
        <v>5.5837799657028064E-2</v>
      </c>
      <c r="Q11" s="102">
        <v>0.14924674823389972</v>
      </c>
      <c r="R11" s="95"/>
      <c r="S11" s="95"/>
      <c r="T11" s="95"/>
      <c r="U11" s="95"/>
      <c r="V11" s="95"/>
      <c r="W11" s="95"/>
      <c r="X11" s="95"/>
    </row>
    <row r="12" spans="1:24" x14ac:dyDescent="0.55000000000000004">
      <c r="A12" s="33" t="s">
        <v>24</v>
      </c>
      <c r="B12" s="38">
        <v>87.524791114525542</v>
      </c>
      <c r="C12" s="38">
        <v>41.171201850763069</v>
      </c>
      <c r="D12" s="38">
        <v>49.046470805981706</v>
      </c>
      <c r="E12" s="38">
        <v>54.45276892785337</v>
      </c>
      <c r="F12" s="38">
        <v>56.192490521641723</v>
      </c>
      <c r="G12" s="38">
        <v>73.670623673316413</v>
      </c>
      <c r="H12" s="38">
        <v>82.948339889363965</v>
      </c>
      <c r="I12" s="38">
        <v>94.677236939557261</v>
      </c>
      <c r="J12" s="38">
        <v>82.247730171055437</v>
      </c>
      <c r="K12" s="38">
        <v>111.86439465377784</v>
      </c>
      <c r="L12" s="38">
        <v>144.24564958675987</v>
      </c>
      <c r="M12" s="38">
        <v>102.47863743678838</v>
      </c>
      <c r="N12" s="38">
        <v>87.258959043924392</v>
      </c>
      <c r="O12" s="98">
        <v>5.948515467215679</v>
      </c>
      <c r="P12" s="102">
        <v>-0.14851562016768516</v>
      </c>
      <c r="Q12" s="102">
        <v>6.0928476232071205E-2</v>
      </c>
      <c r="R12" s="95"/>
      <c r="S12" s="95"/>
      <c r="T12" s="95"/>
      <c r="U12" s="95"/>
      <c r="V12" s="95"/>
      <c r="W12" s="95"/>
      <c r="X12" s="95"/>
    </row>
    <row r="13" spans="1:24" x14ac:dyDescent="0.55000000000000004">
      <c r="A13" s="33" t="s">
        <v>31</v>
      </c>
      <c r="B13" s="38">
        <v>0.50165847044952006</v>
      </c>
      <c r="C13" s="38">
        <v>1.8695092526161142E-2</v>
      </c>
      <c r="D13" s="38">
        <v>1.6520211930682548E-2</v>
      </c>
      <c r="E13" s="38">
        <v>6.1114404921137788E-2</v>
      </c>
      <c r="F13" s="38">
        <v>1.9281909646283624E-2</v>
      </c>
      <c r="G13" s="38">
        <v>1.1300673917824314E-2</v>
      </c>
      <c r="H13" s="38">
        <v>0.12510525419723653</v>
      </c>
      <c r="I13" s="38">
        <v>3.0866993280795431E-2</v>
      </c>
      <c r="J13" s="38">
        <v>8.3868127509952969E-2</v>
      </c>
      <c r="K13" s="38">
        <v>0.13868055691377787</v>
      </c>
      <c r="L13" s="38">
        <v>17.143994714671344</v>
      </c>
      <c r="M13" s="38">
        <v>40.934545374786921</v>
      </c>
      <c r="N13" s="38">
        <v>52.159673100784502</v>
      </c>
      <c r="O13" s="98">
        <v>3.5557680908013727</v>
      </c>
      <c r="P13" s="102">
        <v>0.27422138497503745</v>
      </c>
      <c r="Q13" s="102">
        <v>620.924855715832</v>
      </c>
      <c r="R13" s="95"/>
      <c r="S13" s="95"/>
      <c r="T13" s="95"/>
      <c r="U13" s="95"/>
      <c r="V13" s="95"/>
      <c r="W13" s="95"/>
      <c r="X13" s="95"/>
    </row>
    <row r="14" spans="1:24" x14ac:dyDescent="0.55000000000000004">
      <c r="A14" s="33" t="s">
        <v>90</v>
      </c>
      <c r="B14" s="38">
        <v>11.426212170568874</v>
      </c>
      <c r="C14" s="38">
        <v>17.918138359838061</v>
      </c>
      <c r="D14" s="38">
        <v>5.0684357713386694</v>
      </c>
      <c r="E14" s="38">
        <v>14.105993118787172</v>
      </c>
      <c r="F14" s="38">
        <v>16.518187716481229</v>
      </c>
      <c r="G14" s="38">
        <v>18.534550078874975</v>
      </c>
      <c r="H14" s="38">
        <v>20.707772945001725</v>
      </c>
      <c r="I14" s="38">
        <v>32.760599748372591</v>
      </c>
      <c r="J14" s="38">
        <v>33.180305685865491</v>
      </c>
      <c r="K14" s="38">
        <v>22.804168538154563</v>
      </c>
      <c r="L14" s="38">
        <v>41.916593707475755</v>
      </c>
      <c r="M14" s="38">
        <v>68.402513591235447</v>
      </c>
      <c r="N14" s="38">
        <v>41.761303315189188</v>
      </c>
      <c r="O14" s="98">
        <v>2.8469026151966794</v>
      </c>
      <c r="P14" s="102">
        <v>-0.38947706564192475</v>
      </c>
      <c r="Q14" s="102">
        <v>0.25861719631411129</v>
      </c>
      <c r="R14" s="95"/>
      <c r="S14" s="95"/>
      <c r="T14" s="95"/>
      <c r="U14" s="95"/>
      <c r="V14" s="95"/>
      <c r="W14" s="95"/>
      <c r="X14" s="95"/>
    </row>
    <row r="15" spans="1:24" x14ac:dyDescent="0.55000000000000004">
      <c r="A15" s="33" t="s">
        <v>94</v>
      </c>
      <c r="B15" s="38">
        <v>22.686942151671857</v>
      </c>
      <c r="C15" s="38">
        <v>17.701059338097622</v>
      </c>
      <c r="D15" s="38">
        <v>14.069571625047884</v>
      </c>
      <c r="E15" s="38">
        <v>12.216077926803663</v>
      </c>
      <c r="F15" s="38">
        <v>9.7715584773633477</v>
      </c>
      <c r="G15" s="38">
        <v>19.220399145735986</v>
      </c>
      <c r="H15" s="38">
        <v>21.826386585285562</v>
      </c>
      <c r="I15" s="38">
        <v>37.508742664831978</v>
      </c>
      <c r="J15" s="38">
        <v>25.776031704299179</v>
      </c>
      <c r="K15" s="38">
        <v>24.357458668133322</v>
      </c>
      <c r="L15" s="38">
        <v>27.624129111716066</v>
      </c>
      <c r="M15" s="38">
        <v>32.16910060596981</v>
      </c>
      <c r="N15" s="38">
        <v>33.426423353939022</v>
      </c>
      <c r="O15" s="98">
        <v>2.2787069489852025</v>
      </c>
      <c r="P15" s="102">
        <v>3.9084796412862222E-2</v>
      </c>
      <c r="Q15" s="102">
        <v>0.29680253878504637</v>
      </c>
      <c r="R15" s="95"/>
      <c r="S15" s="95"/>
      <c r="T15" s="95"/>
      <c r="U15" s="95"/>
      <c r="V15" s="95"/>
      <c r="W15" s="95"/>
      <c r="X15" s="95"/>
    </row>
    <row r="16" spans="1:24" x14ac:dyDescent="0.55000000000000004">
      <c r="A16" s="33" t="s">
        <v>36</v>
      </c>
      <c r="B16" s="38">
        <v>12.943459774804571</v>
      </c>
      <c r="C16" s="38">
        <v>15.343797872986196</v>
      </c>
      <c r="D16" s="38">
        <v>13.291538978499881</v>
      </c>
      <c r="E16" s="38">
        <v>36.355350130585435</v>
      </c>
      <c r="F16" s="38">
        <v>31.886817343234533</v>
      </c>
      <c r="G16" s="38">
        <v>33.959309104387273</v>
      </c>
      <c r="H16" s="38">
        <v>37.937184933703257</v>
      </c>
      <c r="I16" s="38">
        <v>39.733093651722768</v>
      </c>
      <c r="J16" s="38">
        <v>15.703446823369728</v>
      </c>
      <c r="K16" s="38">
        <v>14.707117793080213</v>
      </c>
      <c r="L16" s="38">
        <v>19.221515803789732</v>
      </c>
      <c r="M16" s="38">
        <v>21.900390022207223</v>
      </c>
      <c r="N16" s="38">
        <v>33.245713081426096</v>
      </c>
      <c r="O16" s="98">
        <v>2.2663877801238503</v>
      </c>
      <c r="P16" s="102">
        <v>0.51804205531109715</v>
      </c>
      <c r="Q16" s="102">
        <v>1.1170965492715985</v>
      </c>
      <c r="R16" s="95"/>
      <c r="S16" s="95"/>
      <c r="T16" s="95"/>
      <c r="U16" s="95"/>
      <c r="V16" s="95"/>
      <c r="W16" s="95"/>
      <c r="X16" s="95"/>
    </row>
    <row r="17" spans="1:25" x14ac:dyDescent="0.55000000000000004">
      <c r="A17" s="33" t="s">
        <v>30</v>
      </c>
      <c r="B17" s="38">
        <v>12.619020812474485</v>
      </c>
      <c r="C17" s="38">
        <v>11.780562885391948</v>
      </c>
      <c r="D17" s="38">
        <v>13.104304847151225</v>
      </c>
      <c r="E17" s="38">
        <v>16.767946295462</v>
      </c>
      <c r="F17" s="38">
        <v>20.366587156400914</v>
      </c>
      <c r="G17" s="38">
        <v>18.539675876211156</v>
      </c>
      <c r="H17" s="38">
        <v>20.563564269078427</v>
      </c>
      <c r="I17" s="38">
        <v>33.953334273920895</v>
      </c>
      <c r="J17" s="38">
        <v>39.730660967013982</v>
      </c>
      <c r="K17" s="38">
        <v>23.989605074266365</v>
      </c>
      <c r="L17" s="38">
        <v>19.537935133880538</v>
      </c>
      <c r="M17" s="38">
        <v>23.899444251491342</v>
      </c>
      <c r="N17" s="38">
        <v>32.512748224723659</v>
      </c>
      <c r="O17" s="98">
        <v>2.2164209591258461</v>
      </c>
      <c r="P17" s="102">
        <v>0.36039766793718808</v>
      </c>
      <c r="Q17" s="102">
        <v>-0.18167109649353508</v>
      </c>
      <c r="R17" s="95"/>
      <c r="S17" s="95"/>
      <c r="T17" s="95"/>
      <c r="U17" s="95"/>
      <c r="V17" s="95"/>
      <c r="W17" s="95"/>
      <c r="X17" s="95"/>
    </row>
    <row r="18" spans="1:25" x14ac:dyDescent="0.55000000000000004">
      <c r="A18" s="33" t="s">
        <v>34</v>
      </c>
      <c r="B18" s="38">
        <v>48.471231467212888</v>
      </c>
      <c r="C18" s="38">
        <v>10.33507182020465</v>
      </c>
      <c r="D18" s="38">
        <v>53.230281643875315</v>
      </c>
      <c r="E18" s="38">
        <v>21.613063657726318</v>
      </c>
      <c r="F18" s="38">
        <v>20.986322137226814</v>
      </c>
      <c r="G18" s="38">
        <v>44.49975150131948</v>
      </c>
      <c r="H18" s="38">
        <v>37.767777735203815</v>
      </c>
      <c r="I18" s="38">
        <v>33.628776768547951</v>
      </c>
      <c r="J18" s="38">
        <v>21.950207412057054</v>
      </c>
      <c r="K18" s="38">
        <v>56.711496530517195</v>
      </c>
      <c r="L18" s="38">
        <v>35.778315390287339</v>
      </c>
      <c r="M18" s="38">
        <v>31.584054977811405</v>
      </c>
      <c r="N18" s="38">
        <v>25.764395845555736</v>
      </c>
      <c r="O18" s="98">
        <v>1.756380191443812</v>
      </c>
      <c r="P18" s="102">
        <v>-0.18425940356119963</v>
      </c>
      <c r="Q18" s="102">
        <v>0.17376548484929488</v>
      </c>
      <c r="R18" s="95"/>
      <c r="S18" s="95"/>
      <c r="T18" s="95"/>
      <c r="U18" s="95"/>
      <c r="V18" s="95"/>
      <c r="W18" s="95"/>
      <c r="X18" s="95"/>
    </row>
    <row r="19" spans="1:25" x14ac:dyDescent="0.55000000000000004">
      <c r="A19" s="33" t="s">
        <v>138</v>
      </c>
      <c r="B19" s="38">
        <v>5.6344713926982841</v>
      </c>
      <c r="C19" s="38">
        <v>11.849105786387341</v>
      </c>
      <c r="D19" s="38">
        <v>16.884207846272059</v>
      </c>
      <c r="E19" s="38">
        <v>15.065955696801785</v>
      </c>
      <c r="F19" s="38">
        <v>8.8797407997387445</v>
      </c>
      <c r="G19" s="38">
        <v>9.1933570460528102</v>
      </c>
      <c r="H19" s="38">
        <v>24.344232153779448</v>
      </c>
      <c r="I19" s="38">
        <v>6.7204189653605724</v>
      </c>
      <c r="J19" s="38">
        <v>3.9008436640880246</v>
      </c>
      <c r="K19" s="38">
        <v>1.7717165468001939</v>
      </c>
      <c r="L19" s="38">
        <v>16.169913280642355</v>
      </c>
      <c r="M19" s="38">
        <v>17.289661484393747</v>
      </c>
      <c r="N19" s="38">
        <v>24.154885343954724</v>
      </c>
      <c r="O19" s="98">
        <v>1.6466585282665074</v>
      </c>
      <c r="P19" s="102">
        <v>0.39707103957806056</v>
      </c>
      <c r="Q19" s="102">
        <v>5.1922208178527134</v>
      </c>
      <c r="R19" s="95"/>
      <c r="S19" s="95"/>
      <c r="T19" s="95"/>
      <c r="U19" s="95"/>
      <c r="V19" s="95"/>
      <c r="W19" s="95"/>
      <c r="X19" s="95"/>
    </row>
    <row r="20" spans="1:25" x14ac:dyDescent="0.55000000000000004">
      <c r="A20" s="33" t="s">
        <v>32</v>
      </c>
      <c r="B20" s="38">
        <v>19.396176913450326</v>
      </c>
      <c r="C20" s="38">
        <v>22.872881647125997</v>
      </c>
      <c r="D20" s="38">
        <v>16.935582680381614</v>
      </c>
      <c r="E20" s="38">
        <v>16.242946414900462</v>
      </c>
      <c r="F20" s="38">
        <v>18.681232011204845</v>
      </c>
      <c r="G20" s="38">
        <v>15.780090472498282</v>
      </c>
      <c r="H20" s="38">
        <v>17.441647156717973</v>
      </c>
      <c r="I20" s="38">
        <v>17.203931040712416</v>
      </c>
      <c r="J20" s="38">
        <v>19.022897243713885</v>
      </c>
      <c r="K20" s="38">
        <v>23.254403913528058</v>
      </c>
      <c r="L20" s="38">
        <v>28.228505014774498</v>
      </c>
      <c r="M20" s="38">
        <v>60.860071089850585</v>
      </c>
      <c r="N20" s="38">
        <v>22.843656212396471</v>
      </c>
      <c r="O20" s="98">
        <v>1.557270952989432</v>
      </c>
      <c r="P20" s="102">
        <v>-0.62465281746596535</v>
      </c>
      <c r="Q20" s="102">
        <v>0.20085052869352782</v>
      </c>
      <c r="R20" s="95"/>
      <c r="S20" s="95"/>
      <c r="T20" s="95"/>
      <c r="U20" s="95"/>
      <c r="V20" s="95"/>
      <c r="W20" s="95"/>
      <c r="X20" s="95"/>
    </row>
    <row r="21" spans="1:25" x14ac:dyDescent="0.55000000000000004">
      <c r="A21" s="33" t="s">
        <v>111</v>
      </c>
      <c r="B21" s="38">
        <v>5.8528133128380455</v>
      </c>
      <c r="C21" s="38">
        <v>3.2035585951329333</v>
      </c>
      <c r="D21" s="38">
        <v>7.997716415782004</v>
      </c>
      <c r="E21" s="38">
        <v>7.3804535043620811</v>
      </c>
      <c r="F21" s="38">
        <v>7.7156634221745914</v>
      </c>
      <c r="G21" s="38">
        <v>14.270366449800987</v>
      </c>
      <c r="H21" s="38">
        <v>18.275822933989812</v>
      </c>
      <c r="I21" s="38">
        <v>18.575889401299609</v>
      </c>
      <c r="J21" s="38">
        <v>23.342011468397853</v>
      </c>
      <c r="K21" s="38">
        <v>20.294805029372036</v>
      </c>
      <c r="L21" s="38">
        <v>22.524708442046744</v>
      </c>
      <c r="M21" s="38">
        <v>19.803080727642907</v>
      </c>
      <c r="N21" s="38">
        <v>22.512681149193412</v>
      </c>
      <c r="O21" s="98">
        <v>1.5347081089640404</v>
      </c>
      <c r="P21" s="102">
        <v>0.13682721687682675</v>
      </c>
      <c r="Q21" s="102">
        <v>-3.552951382648617E-2</v>
      </c>
      <c r="R21" s="95"/>
      <c r="S21" s="95"/>
      <c r="T21" s="95"/>
      <c r="U21" s="95"/>
      <c r="V21" s="95"/>
      <c r="W21" s="95"/>
      <c r="X21" s="95"/>
    </row>
    <row r="22" spans="1:25" x14ac:dyDescent="0.55000000000000004">
      <c r="A22" s="33" t="s">
        <v>113</v>
      </c>
      <c r="B22" s="38">
        <v>7.9699914938225973</v>
      </c>
      <c r="C22" s="38">
        <v>2.4446729269079146</v>
      </c>
      <c r="D22" s="38">
        <v>6.2952664875441586</v>
      </c>
      <c r="E22" s="38">
        <v>10.096821146043311</v>
      </c>
      <c r="F22" s="38">
        <v>10.484307420753922</v>
      </c>
      <c r="G22" s="38">
        <v>9.7473652800124402</v>
      </c>
      <c r="H22" s="38">
        <v>15.990471824150516</v>
      </c>
      <c r="I22" s="38">
        <v>20.375725419631646</v>
      </c>
      <c r="J22" s="38">
        <v>14.153146236547217</v>
      </c>
      <c r="K22" s="38">
        <v>16.623292706431087</v>
      </c>
      <c r="L22" s="38">
        <v>19.756357416051081</v>
      </c>
      <c r="M22" s="38">
        <v>14.834531658729773</v>
      </c>
      <c r="N22" s="38">
        <v>22.361837800813227</v>
      </c>
      <c r="O22" s="98">
        <v>1.5244249930433651</v>
      </c>
      <c r="P22" s="102">
        <v>0.50741784879024543</v>
      </c>
      <c r="Q22" s="102">
        <v>0.57999058492513611</v>
      </c>
      <c r="R22" s="95"/>
      <c r="S22" s="95"/>
      <c r="T22" s="95"/>
      <c r="U22" s="95"/>
      <c r="V22" s="95"/>
      <c r="W22" s="95"/>
      <c r="X22" s="95"/>
    </row>
    <row r="23" spans="1:25" x14ac:dyDescent="0.55000000000000004">
      <c r="A23" s="33" t="s">
        <v>121</v>
      </c>
      <c r="B23" s="38">
        <v>13.322134108859418</v>
      </c>
      <c r="C23" s="38">
        <v>5.7564043128772431</v>
      </c>
      <c r="D23" s="38">
        <v>5.687045563204026</v>
      </c>
      <c r="E23" s="38">
        <v>6.9941817080165727</v>
      </c>
      <c r="F23" s="38">
        <v>5.1163813188902836</v>
      </c>
      <c r="G23" s="38">
        <v>11.520986326654922</v>
      </c>
      <c r="H23" s="38">
        <v>12.235891477245545</v>
      </c>
      <c r="I23" s="38">
        <v>12.738196870687172</v>
      </c>
      <c r="J23" s="38">
        <v>22.158566337853678</v>
      </c>
      <c r="K23" s="38">
        <v>8.3430235556114365</v>
      </c>
      <c r="L23" s="38">
        <v>20.803694017993042</v>
      </c>
      <c r="M23" s="38">
        <v>20.567182619701835</v>
      </c>
      <c r="N23" s="38">
        <v>21.009084897976663</v>
      </c>
      <c r="O23" s="98">
        <v>1.4322067079066656</v>
      </c>
      <c r="P23" s="102">
        <v>2.1485795426910759E-2</v>
      </c>
      <c r="Q23" s="102">
        <v>-5.1875262250759668E-2</v>
      </c>
      <c r="R23" s="95"/>
      <c r="S23" s="95"/>
      <c r="T23" s="95"/>
      <c r="U23" s="95"/>
      <c r="V23" s="95"/>
      <c r="W23" s="95"/>
      <c r="X23" s="95"/>
    </row>
    <row r="24" spans="1:25" x14ac:dyDescent="0.55000000000000004">
      <c r="A24" s="33" t="s">
        <v>99</v>
      </c>
      <c r="B24" s="38">
        <v>9.0150177942190375</v>
      </c>
      <c r="C24" s="38">
        <v>8.5793352809743517</v>
      </c>
      <c r="D24" s="38">
        <v>22.220804610270523</v>
      </c>
      <c r="E24" s="38">
        <v>18.912387507109777</v>
      </c>
      <c r="F24" s="38">
        <v>12.491859282772474</v>
      </c>
      <c r="G24" s="38">
        <v>12.996083537905205</v>
      </c>
      <c r="H24" s="38">
        <v>17.196984575989909</v>
      </c>
      <c r="I24" s="38">
        <v>15.043113348062944</v>
      </c>
      <c r="J24" s="38">
        <v>11.909197060719459</v>
      </c>
      <c r="K24" s="38">
        <v>23.823290251897177</v>
      </c>
      <c r="L24" s="38">
        <v>18.166274818449253</v>
      </c>
      <c r="M24" s="38">
        <v>18.118174568312821</v>
      </c>
      <c r="N24" s="38">
        <v>20.534322160569438</v>
      </c>
      <c r="O24" s="98">
        <v>1.3998417391095599</v>
      </c>
      <c r="P24" s="102">
        <v>0.1333549129437277</v>
      </c>
      <c r="Q24" s="102">
        <v>0.72424069027277627</v>
      </c>
      <c r="R24" s="95"/>
      <c r="S24" s="95"/>
      <c r="T24" s="95"/>
      <c r="U24" s="95"/>
      <c r="V24" s="95"/>
      <c r="W24" s="95"/>
      <c r="X24" s="95"/>
    </row>
    <row r="25" spans="1:25" x14ac:dyDescent="0.55000000000000004">
      <c r="A25" s="33" t="s">
        <v>40</v>
      </c>
      <c r="B25" s="38">
        <v>21.990412574673634</v>
      </c>
      <c r="C25" s="38">
        <v>14.931740280523202</v>
      </c>
      <c r="D25" s="38">
        <v>15.859785943552104</v>
      </c>
      <c r="E25" s="38">
        <v>15.34727040138006</v>
      </c>
      <c r="F25" s="38">
        <v>21.560857614968096</v>
      </c>
      <c r="G25" s="38">
        <v>16.756597888579403</v>
      </c>
      <c r="H25" s="38">
        <v>21.407508060073113</v>
      </c>
      <c r="I25" s="38">
        <v>25.271891877157394</v>
      </c>
      <c r="J25" s="38">
        <v>25.156829373676025</v>
      </c>
      <c r="K25" s="38">
        <v>30.205937282889739</v>
      </c>
      <c r="L25" s="38">
        <v>18.835914507810344</v>
      </c>
      <c r="M25" s="38">
        <v>22.859612675709407</v>
      </c>
      <c r="N25" s="38">
        <v>19.475922418029558</v>
      </c>
      <c r="O25" s="98">
        <v>1.3276897525630973</v>
      </c>
      <c r="P25" s="102">
        <v>-0.14802045448807422</v>
      </c>
      <c r="Q25" s="102">
        <v>-0.22581967191743724</v>
      </c>
      <c r="R25" s="95"/>
      <c r="S25" s="95"/>
      <c r="T25" s="95"/>
      <c r="U25" s="95"/>
      <c r="V25" s="95"/>
      <c r="W25" s="95"/>
      <c r="X25" s="95"/>
    </row>
    <row r="26" spans="1:25" x14ac:dyDescent="0.55000000000000004">
      <c r="A26" s="33" t="s">
        <v>139</v>
      </c>
      <c r="B26" s="38">
        <v>10.885446825135558</v>
      </c>
      <c r="C26" s="38">
        <v>59.137457119296556</v>
      </c>
      <c r="D26" s="38">
        <v>43.877216472377214</v>
      </c>
      <c r="E26" s="38">
        <v>1.0638736798722365E-2</v>
      </c>
      <c r="F26" s="38">
        <v>9.2792336727980107</v>
      </c>
      <c r="G26" s="38">
        <v>6.1513975019342046</v>
      </c>
      <c r="H26" s="38">
        <v>7.7601379985291707E-4</v>
      </c>
      <c r="I26" s="38">
        <v>6.7612075178297566</v>
      </c>
      <c r="J26" s="38">
        <v>0</v>
      </c>
      <c r="K26" s="38">
        <v>16.400562936719638</v>
      </c>
      <c r="L26" s="38">
        <v>20.027096737019217</v>
      </c>
      <c r="M26" s="38">
        <v>0</v>
      </c>
      <c r="N26" s="38">
        <v>19.133953887956803</v>
      </c>
      <c r="O26" s="98">
        <v>1.3043774748012824</v>
      </c>
      <c r="P26" s="102">
        <v>0</v>
      </c>
      <c r="Q26" s="102">
        <v>0</v>
      </c>
      <c r="R26" s="95"/>
      <c r="S26" s="95"/>
      <c r="T26" s="95"/>
      <c r="U26" s="95"/>
      <c r="V26" s="95"/>
      <c r="W26" s="95"/>
      <c r="X26" s="95"/>
    </row>
    <row r="27" spans="1:25" x14ac:dyDescent="0.55000000000000004">
      <c r="A27" s="33" t="s">
        <v>120</v>
      </c>
      <c r="B27" s="38">
        <v>5.8325277885804416</v>
      </c>
      <c r="C27" s="38">
        <v>4.2511835470141071</v>
      </c>
      <c r="D27" s="38">
        <v>4.8666223922920651</v>
      </c>
      <c r="E27" s="38">
        <v>9.9958709446556373</v>
      </c>
      <c r="F27" s="38">
        <v>8.6151568288670397</v>
      </c>
      <c r="G27" s="38">
        <v>8.5496054016983081</v>
      </c>
      <c r="H27" s="38">
        <v>4.2041503036689143</v>
      </c>
      <c r="I27" s="38">
        <v>5.4218173588160123</v>
      </c>
      <c r="J27" s="38">
        <v>6.0973402753448385</v>
      </c>
      <c r="K27" s="38">
        <v>7.4840052406192399</v>
      </c>
      <c r="L27" s="38">
        <v>8.5985518826366327</v>
      </c>
      <c r="M27" s="38">
        <v>12.976933322294428</v>
      </c>
      <c r="N27" s="38">
        <v>14.258256254200596</v>
      </c>
      <c r="O27" s="98">
        <v>0.97199713121654996</v>
      </c>
      <c r="P27" s="102">
        <v>9.8738500081898994E-2</v>
      </c>
      <c r="Q27" s="102">
        <v>1.3384386651102904</v>
      </c>
      <c r="R27" s="95"/>
      <c r="S27" s="95"/>
      <c r="T27" s="95"/>
      <c r="U27" s="95"/>
      <c r="V27" s="95"/>
      <c r="W27" s="95"/>
      <c r="X27" s="95"/>
    </row>
    <row r="28" spans="1:25" x14ac:dyDescent="0.55000000000000004">
      <c r="A28" s="103" t="s">
        <v>98</v>
      </c>
      <c r="B28" s="70"/>
      <c r="C28" s="70"/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104"/>
      <c r="P28" s="104"/>
      <c r="Q28" s="104"/>
      <c r="R28" s="95"/>
      <c r="S28" s="95"/>
      <c r="T28" s="95"/>
      <c r="U28" s="95"/>
      <c r="V28" s="95"/>
      <c r="W28" s="95"/>
      <c r="X28" s="95"/>
    </row>
    <row r="29" spans="1:25" x14ac:dyDescent="0.55000000000000004">
      <c r="R29" s="105"/>
      <c r="S29" s="105"/>
      <c r="T29" s="105"/>
      <c r="U29" s="101"/>
      <c r="V29" s="102"/>
      <c r="Y29" s="42"/>
    </row>
    <row r="30" spans="1:25" x14ac:dyDescent="0.55000000000000004">
      <c r="O30" s="105"/>
      <c r="P30" s="105"/>
      <c r="Q30" s="105"/>
      <c r="R30" s="105"/>
      <c r="S30" s="105"/>
      <c r="T30" s="105"/>
      <c r="Y30" s="42"/>
    </row>
    <row r="31" spans="1:25" x14ac:dyDescent="0.55000000000000004">
      <c r="V31" s="33"/>
    </row>
    <row r="32" spans="1:25" x14ac:dyDescent="0.55000000000000004">
      <c r="A32" s="38"/>
      <c r="V32" s="33"/>
    </row>
    <row r="33" spans="2:23" x14ac:dyDescent="0.55000000000000004">
      <c r="V33" s="33"/>
    </row>
    <row r="34" spans="2:23" x14ac:dyDescent="0.55000000000000004">
      <c r="V34" s="33"/>
    </row>
    <row r="35" spans="2:23" x14ac:dyDescent="0.55000000000000004"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V35" s="33"/>
    </row>
    <row r="36" spans="2:23" x14ac:dyDescent="0.55000000000000004"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V36" s="33"/>
    </row>
    <row r="37" spans="2:23" x14ac:dyDescent="0.55000000000000004"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V37" s="33"/>
    </row>
    <row r="38" spans="2:23" x14ac:dyDescent="0.55000000000000004"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V38" s="33"/>
    </row>
    <row r="39" spans="2:23" x14ac:dyDescent="0.55000000000000004"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V39" s="33"/>
    </row>
    <row r="40" spans="2:23" x14ac:dyDescent="0.55000000000000004"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V40" s="33"/>
    </row>
    <row r="41" spans="2:23" x14ac:dyDescent="0.55000000000000004"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V41" s="33"/>
    </row>
    <row r="42" spans="2:23" x14ac:dyDescent="0.55000000000000004"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V42" s="33"/>
    </row>
    <row r="43" spans="2:23" x14ac:dyDescent="0.55000000000000004"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V43" s="33"/>
    </row>
    <row r="44" spans="2:23" x14ac:dyDescent="0.55000000000000004"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V44" s="33"/>
    </row>
    <row r="45" spans="2:23" x14ac:dyDescent="0.55000000000000004"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V45" s="33"/>
    </row>
    <row r="46" spans="2:23" x14ac:dyDescent="0.55000000000000004"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V46" s="106"/>
    </row>
    <row r="47" spans="2:23" x14ac:dyDescent="0.55000000000000004"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V47" s="107"/>
      <c r="W47" s="106"/>
    </row>
    <row r="48" spans="2:23" x14ac:dyDescent="0.55000000000000004"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</row>
    <row r="49" spans="2:24" x14ac:dyDescent="0.55000000000000004"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</row>
    <row r="50" spans="2:24" x14ac:dyDescent="0.55000000000000004"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42"/>
    </row>
    <row r="51" spans="2:24" x14ac:dyDescent="0.55000000000000004"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X51" s="108"/>
    </row>
    <row r="52" spans="2:24" x14ac:dyDescent="0.55000000000000004">
      <c r="B52" s="83"/>
      <c r="C52" s="83"/>
      <c r="D52" s="83"/>
      <c r="E52" s="83"/>
      <c r="F52" s="83"/>
      <c r="G52" s="83"/>
      <c r="H52" s="83"/>
      <c r="I52" s="83"/>
      <c r="J52" s="83"/>
      <c r="K52" s="83"/>
      <c r="L52" s="83"/>
      <c r="M52" s="83"/>
      <c r="N52" s="83"/>
      <c r="O52" s="83"/>
      <c r="P52" s="83"/>
      <c r="Q52" s="83"/>
      <c r="R52" s="83"/>
      <c r="S52" s="83"/>
      <c r="T52" s="83"/>
    </row>
    <row r="53" spans="2:24" x14ac:dyDescent="0.55000000000000004">
      <c r="B53" s="83"/>
      <c r="C53" s="83"/>
      <c r="D53" s="83"/>
      <c r="E53" s="83"/>
      <c r="F53" s="83"/>
      <c r="G53" s="83"/>
      <c r="H53" s="83"/>
      <c r="I53" s="83"/>
      <c r="J53" s="83"/>
      <c r="K53" s="83"/>
      <c r="L53" s="83"/>
      <c r="M53" s="83"/>
      <c r="N53" s="83"/>
      <c r="O53" s="83"/>
      <c r="P53" s="83"/>
      <c r="Q53" s="83"/>
      <c r="R53" s="83"/>
      <c r="S53" s="83"/>
      <c r="T53" s="83"/>
    </row>
    <row r="54" spans="2:24" x14ac:dyDescent="0.55000000000000004">
      <c r="B54" s="83"/>
      <c r="C54" s="83"/>
      <c r="D54" s="83"/>
      <c r="E54" s="83"/>
      <c r="F54" s="83"/>
      <c r="G54" s="83"/>
      <c r="H54" s="83"/>
      <c r="I54" s="83"/>
      <c r="J54" s="83"/>
      <c r="K54" s="83"/>
      <c r="L54" s="83"/>
      <c r="M54" s="83"/>
      <c r="N54" s="83"/>
      <c r="O54" s="83"/>
      <c r="P54" s="83"/>
      <c r="Q54" s="83"/>
      <c r="R54" s="83"/>
      <c r="S54" s="83"/>
      <c r="T54" s="83"/>
    </row>
    <row r="75" spans="2:20" x14ac:dyDescent="0.55000000000000004">
      <c r="B75" s="43"/>
      <c r="C75" s="43"/>
      <c r="D75" s="43"/>
      <c r="E75" s="43"/>
      <c r="F75" s="43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</row>
    <row r="76" spans="2:20" x14ac:dyDescent="0.55000000000000004">
      <c r="B76" s="43"/>
      <c r="C76" s="43"/>
      <c r="D76" s="43"/>
      <c r="E76" s="43"/>
      <c r="F76" s="43"/>
      <c r="G76" s="43"/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43"/>
      <c r="T76" s="43"/>
    </row>
    <row r="77" spans="2:20" x14ac:dyDescent="0.55000000000000004">
      <c r="B77" s="43"/>
      <c r="C77" s="43"/>
      <c r="D77" s="43"/>
      <c r="E77" s="43"/>
      <c r="F77" s="43"/>
      <c r="G77" s="43"/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</row>
    <row r="78" spans="2:20" x14ac:dyDescent="0.55000000000000004">
      <c r="B78" s="43"/>
      <c r="C78" s="43"/>
      <c r="D78" s="43"/>
      <c r="E78" s="43"/>
      <c r="F78" s="43"/>
      <c r="G78" s="43"/>
      <c r="H78" s="43"/>
      <c r="I78" s="43"/>
      <c r="J78" s="43"/>
      <c r="K78" s="43"/>
      <c r="L78" s="43"/>
      <c r="M78" s="43"/>
      <c r="N78" s="43"/>
      <c r="O78" s="43"/>
      <c r="P78" s="43"/>
      <c r="Q78" s="43"/>
      <c r="R78" s="43"/>
      <c r="S78" s="43"/>
      <c r="T78" s="43"/>
    </row>
    <row r="79" spans="2:20" x14ac:dyDescent="0.55000000000000004">
      <c r="B79" s="43"/>
      <c r="C79" s="43"/>
      <c r="D79" s="43"/>
      <c r="E79" s="43"/>
      <c r="F79" s="43"/>
      <c r="G79" s="43"/>
      <c r="H79" s="43"/>
      <c r="I79" s="43"/>
      <c r="J79" s="43"/>
      <c r="K79" s="43"/>
      <c r="L79" s="43"/>
      <c r="M79" s="43"/>
      <c r="N79" s="43"/>
      <c r="O79" s="43"/>
      <c r="P79" s="43"/>
      <c r="Q79" s="43"/>
      <c r="R79" s="43"/>
      <c r="S79" s="43"/>
      <c r="T79" s="43"/>
    </row>
    <row r="80" spans="2:20" x14ac:dyDescent="0.55000000000000004">
      <c r="B80" s="43"/>
      <c r="C80" s="43"/>
      <c r="D80" s="43"/>
      <c r="E80" s="43"/>
      <c r="F80" s="43"/>
      <c r="G80" s="43"/>
      <c r="H80" s="43"/>
      <c r="I80" s="43"/>
      <c r="J80" s="43"/>
      <c r="K80" s="43"/>
      <c r="L80" s="43"/>
      <c r="M80" s="43"/>
      <c r="N80" s="43"/>
      <c r="O80" s="43"/>
      <c r="P80" s="43"/>
      <c r="Q80" s="43"/>
      <c r="R80" s="43"/>
      <c r="S80" s="43"/>
      <c r="T80" s="43"/>
    </row>
    <row r="81" spans="2:20" x14ac:dyDescent="0.55000000000000004">
      <c r="B81" s="43"/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</row>
    <row r="82" spans="2:20" x14ac:dyDescent="0.55000000000000004">
      <c r="B82" s="43"/>
      <c r="C82" s="43"/>
      <c r="D82" s="43"/>
      <c r="E82" s="43"/>
      <c r="F82" s="43"/>
      <c r="G82" s="43"/>
      <c r="H82" s="43"/>
      <c r="I82" s="43"/>
      <c r="J82" s="43"/>
      <c r="K82" s="43"/>
      <c r="L82" s="43"/>
      <c r="M82" s="43"/>
      <c r="N82" s="43"/>
      <c r="O82" s="43"/>
      <c r="P82" s="43"/>
      <c r="Q82" s="43"/>
      <c r="R82" s="43"/>
      <c r="S82" s="43"/>
      <c r="T82" s="43"/>
    </row>
    <row r="83" spans="2:20" x14ac:dyDescent="0.55000000000000004">
      <c r="B83" s="43"/>
      <c r="C83" s="43"/>
      <c r="D83" s="43"/>
      <c r="E83" s="43"/>
      <c r="F83" s="43"/>
      <c r="G83" s="43"/>
      <c r="H83" s="43"/>
      <c r="I83" s="43"/>
      <c r="J83" s="43"/>
      <c r="K83" s="43"/>
      <c r="L83" s="43"/>
      <c r="M83" s="43"/>
      <c r="N83" s="43"/>
      <c r="O83" s="43"/>
      <c r="P83" s="43"/>
      <c r="Q83" s="43"/>
      <c r="R83" s="43"/>
      <c r="S83" s="43"/>
      <c r="T83" s="43"/>
    </row>
    <row r="84" spans="2:20" x14ac:dyDescent="0.55000000000000004">
      <c r="B84" s="43"/>
      <c r="C84" s="43"/>
      <c r="D84" s="43"/>
      <c r="E84" s="43"/>
      <c r="F84" s="43"/>
      <c r="G84" s="43"/>
      <c r="H84" s="43"/>
      <c r="I84" s="43"/>
      <c r="J84" s="43"/>
      <c r="K84" s="43"/>
      <c r="L84" s="43"/>
      <c r="M84" s="43"/>
      <c r="N84" s="43"/>
      <c r="O84" s="43"/>
      <c r="P84" s="43"/>
      <c r="Q84" s="43"/>
      <c r="R84" s="43"/>
      <c r="S84" s="43"/>
      <c r="T84" s="43"/>
    </row>
    <row r="85" spans="2:20" x14ac:dyDescent="0.55000000000000004">
      <c r="B85" s="43"/>
      <c r="C85" s="43"/>
      <c r="D85" s="43"/>
      <c r="E85" s="43"/>
      <c r="F85" s="43"/>
      <c r="G85" s="43"/>
      <c r="H85" s="43"/>
      <c r="I85" s="43"/>
      <c r="J85" s="43"/>
      <c r="K85" s="43"/>
      <c r="L85" s="43"/>
      <c r="M85" s="43"/>
      <c r="N85" s="43"/>
      <c r="O85" s="43"/>
      <c r="P85" s="43"/>
      <c r="Q85" s="43"/>
      <c r="R85" s="43"/>
      <c r="S85" s="43"/>
      <c r="T85" s="43"/>
    </row>
    <row r="86" spans="2:20" x14ac:dyDescent="0.55000000000000004">
      <c r="B86" s="43"/>
      <c r="C86" s="43"/>
      <c r="D86" s="43"/>
      <c r="E86" s="43"/>
      <c r="F86" s="43"/>
      <c r="G86" s="43"/>
      <c r="H86" s="43"/>
      <c r="I86" s="43"/>
      <c r="J86" s="43"/>
      <c r="K86" s="43"/>
      <c r="L86" s="43"/>
      <c r="M86" s="43"/>
      <c r="N86" s="43"/>
      <c r="O86" s="43"/>
      <c r="P86" s="43"/>
      <c r="Q86" s="43"/>
      <c r="R86" s="43"/>
      <c r="S86" s="43"/>
      <c r="T86" s="43"/>
    </row>
    <row r="87" spans="2:20" x14ac:dyDescent="0.55000000000000004">
      <c r="B87" s="43"/>
      <c r="C87" s="43"/>
      <c r="D87" s="43"/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43"/>
      <c r="T87" s="43"/>
    </row>
    <row r="88" spans="2:20" x14ac:dyDescent="0.55000000000000004">
      <c r="B88" s="43"/>
      <c r="C88" s="43"/>
      <c r="D88" s="43"/>
      <c r="E88" s="43"/>
      <c r="F88" s="43"/>
      <c r="G88" s="43"/>
      <c r="H88" s="43"/>
      <c r="I88" s="43"/>
      <c r="J88" s="43"/>
      <c r="K88" s="43"/>
      <c r="L88" s="43"/>
      <c r="M88" s="43"/>
      <c r="N88" s="43"/>
      <c r="O88" s="43"/>
      <c r="P88" s="43"/>
      <c r="Q88" s="43"/>
      <c r="R88" s="43"/>
      <c r="S88" s="43"/>
      <c r="T88" s="43"/>
    </row>
    <row r="89" spans="2:20" x14ac:dyDescent="0.55000000000000004">
      <c r="B89" s="43"/>
      <c r="C89" s="43"/>
      <c r="D89" s="43"/>
      <c r="E89" s="43"/>
      <c r="F89" s="43"/>
      <c r="G89" s="43"/>
      <c r="H89" s="43"/>
      <c r="I89" s="43"/>
      <c r="J89" s="43"/>
      <c r="K89" s="43"/>
      <c r="L89" s="43"/>
      <c r="M89" s="43"/>
      <c r="N89" s="43"/>
      <c r="O89" s="43"/>
      <c r="P89" s="43"/>
      <c r="Q89" s="43"/>
      <c r="R89" s="43"/>
      <c r="S89" s="43"/>
      <c r="T89" s="43"/>
    </row>
    <row r="90" spans="2:20" x14ac:dyDescent="0.55000000000000004">
      <c r="B90" s="43"/>
      <c r="C90" s="43"/>
      <c r="D90" s="43"/>
      <c r="E90" s="43"/>
      <c r="F90" s="43"/>
      <c r="G90" s="43"/>
      <c r="H90" s="43"/>
      <c r="I90" s="43"/>
      <c r="J90" s="43"/>
      <c r="K90" s="43"/>
      <c r="L90" s="43"/>
      <c r="M90" s="43"/>
      <c r="N90" s="43"/>
      <c r="O90" s="43"/>
      <c r="P90" s="43"/>
      <c r="Q90" s="43"/>
      <c r="R90" s="43"/>
      <c r="S90" s="43"/>
      <c r="T90" s="43"/>
    </row>
    <row r="91" spans="2:20" x14ac:dyDescent="0.55000000000000004">
      <c r="B91" s="43"/>
      <c r="C91" s="43"/>
      <c r="D91" s="43"/>
      <c r="E91" s="43"/>
      <c r="F91" s="43"/>
      <c r="G91" s="43"/>
      <c r="H91" s="43"/>
      <c r="I91" s="43"/>
      <c r="J91" s="43"/>
      <c r="K91" s="43"/>
      <c r="L91" s="43"/>
      <c r="M91" s="43"/>
      <c r="N91" s="43"/>
      <c r="O91" s="43"/>
      <c r="P91" s="43"/>
      <c r="Q91" s="43"/>
      <c r="R91" s="43"/>
      <c r="S91" s="43"/>
      <c r="T91" s="43"/>
    </row>
    <row r="92" spans="2:20" x14ac:dyDescent="0.55000000000000004">
      <c r="B92" s="43"/>
      <c r="C92" s="43"/>
      <c r="D92" s="43"/>
      <c r="E92" s="43"/>
      <c r="F92" s="43"/>
      <c r="G92" s="43"/>
      <c r="H92" s="43"/>
      <c r="I92" s="43"/>
      <c r="J92" s="43"/>
      <c r="K92" s="43"/>
      <c r="L92" s="43"/>
      <c r="M92" s="43"/>
      <c r="N92" s="43"/>
      <c r="O92" s="43"/>
      <c r="P92" s="43"/>
      <c r="Q92" s="43"/>
      <c r="R92" s="43"/>
      <c r="S92" s="43"/>
      <c r="T92" s="43"/>
    </row>
    <row r="93" spans="2:20" x14ac:dyDescent="0.55000000000000004">
      <c r="B93" s="43"/>
      <c r="C93" s="43"/>
      <c r="D93" s="43"/>
      <c r="E93" s="43"/>
      <c r="F93" s="43"/>
      <c r="G93" s="43"/>
      <c r="H93" s="43"/>
      <c r="I93" s="43"/>
      <c r="J93" s="43"/>
      <c r="K93" s="43"/>
      <c r="L93" s="43"/>
      <c r="M93" s="43"/>
      <c r="N93" s="43"/>
      <c r="O93" s="43"/>
      <c r="P93" s="43"/>
      <c r="Q93" s="43"/>
      <c r="R93" s="43"/>
      <c r="S93" s="43"/>
      <c r="T93" s="43"/>
    </row>
    <row r="94" spans="2:20" x14ac:dyDescent="0.55000000000000004">
      <c r="B94" s="43"/>
      <c r="C94" s="43"/>
      <c r="D94" s="43"/>
      <c r="E94" s="43"/>
      <c r="F94" s="43"/>
      <c r="G94" s="43"/>
      <c r="H94" s="43"/>
      <c r="I94" s="43"/>
      <c r="J94" s="43"/>
      <c r="K94" s="43"/>
      <c r="L94" s="43"/>
      <c r="M94" s="43"/>
      <c r="N94" s="43"/>
      <c r="O94" s="43"/>
      <c r="P94" s="43"/>
      <c r="Q94" s="43"/>
      <c r="R94" s="43"/>
      <c r="S94" s="43"/>
      <c r="T94" s="43"/>
    </row>
  </sheetData>
  <phoneticPr fontId="33" type="noConversion"/>
  <pageMargins left="0.7" right="0.7" top="0.75" bottom="0.75" header="0.3" footer="0.3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Graph Overall</vt:lpstr>
      <vt:lpstr>Graph EAC</vt:lpstr>
      <vt:lpstr>EAC</vt:lpstr>
      <vt:lpstr>Total trade with the World</vt:lpstr>
      <vt:lpstr>Regional blocks</vt:lpstr>
      <vt:lpstr>Trade by continents</vt:lpstr>
      <vt:lpstr>Sheet11</vt:lpstr>
      <vt:lpstr>ExportCountry</vt:lpstr>
      <vt:lpstr>ImportCountry</vt:lpstr>
      <vt:lpstr>ReexportsCountry</vt:lpstr>
      <vt:lpstr>ExportsCommodity</vt:lpstr>
      <vt:lpstr>ImportsCommodity</vt:lpstr>
      <vt:lpstr>ReexportsCommodity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NISR</cp:lastModifiedBy>
  <dcterms:created xsi:type="dcterms:W3CDTF">2015-08-17T14:37:11Z</dcterms:created>
  <dcterms:modified xsi:type="dcterms:W3CDTF">2023-07-06T14:00:07Z</dcterms:modified>
</cp:coreProperties>
</file>